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PM/Dropbox/PMs computers/2024 ILDA Award Entries/"/>
    </mc:Choice>
  </mc:AlternateContent>
  <xr:revisionPtr revIDLastSave="0" documentId="13_ncr:1_{27BD1B30-A12D-9C44-BBD2-C1F84E88CF39}" xr6:coauthVersionLast="47" xr6:coauthVersionMax="47" xr10:uidLastSave="{00000000-0000-0000-0000-000000000000}"/>
  <bookViews>
    <workbookView xWindow="1060" yWindow="-28240" windowWidth="31760" windowHeight="25800" tabRatio="500" xr2:uid="{00000000-000D-0000-FFFF-FFFF00000000}"/>
  </bookViews>
  <sheets>
    <sheet name="Individual Judging Sheets" sheetId="2" r:id="rId1"/>
  </sheets>
  <externalReferences>
    <externalReference r:id="rId2"/>
  </externalReferences>
  <definedNames>
    <definedName name="Categories">[1]Sheet1!$C$69:$C$83</definedName>
    <definedName name="_xlnm.Print_Area" localSheetId="0">'Individual Judging Sheets'!$A$1:$AC$136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6" i="2" l="1"/>
  <c r="I16" i="2"/>
  <c r="S16" i="2"/>
  <c r="T16" i="2" l="1"/>
  <c r="S57" i="2"/>
  <c r="N57" i="2"/>
  <c r="I57" i="2"/>
  <c r="S64" i="2"/>
  <c r="N64" i="2"/>
  <c r="I64" i="2"/>
  <c r="S38" i="2"/>
  <c r="N38" i="2"/>
  <c r="I38" i="2"/>
  <c r="T64" i="2" l="1"/>
  <c r="T57" i="2"/>
  <c r="T38" i="2"/>
  <c r="S117" i="2"/>
  <c r="S118" i="2"/>
  <c r="S115" i="2"/>
  <c r="S116" i="2"/>
  <c r="S114" i="2"/>
  <c r="S15" i="2"/>
  <c r="S112" i="2"/>
  <c r="S113" i="2"/>
  <c r="S111" i="2"/>
  <c r="S110" i="2"/>
  <c r="S95" i="2"/>
  <c r="S92" i="2"/>
  <c r="S105" i="2"/>
  <c r="S97" i="2"/>
  <c r="S103" i="2"/>
  <c r="S93" i="2"/>
  <c r="S102" i="2"/>
  <c r="S100" i="2"/>
  <c r="S109" i="2"/>
  <c r="S96" i="2"/>
  <c r="S104" i="2"/>
  <c r="S107" i="2"/>
  <c r="S108" i="2"/>
  <c r="S91" i="2"/>
  <c r="S98" i="2"/>
  <c r="S106" i="2"/>
  <c r="S101" i="2"/>
  <c r="S94" i="2"/>
  <c r="S99" i="2"/>
  <c r="S89" i="2"/>
  <c r="S90" i="2"/>
  <c r="S87" i="2"/>
  <c r="S88" i="2"/>
  <c r="S85" i="2"/>
  <c r="S86" i="2"/>
  <c r="S83" i="2"/>
  <c r="S84" i="2"/>
  <c r="S74" i="2"/>
  <c r="S81" i="2"/>
  <c r="S82" i="2"/>
  <c r="S78" i="2"/>
  <c r="S75" i="2"/>
  <c r="S79" i="2"/>
  <c r="S80" i="2"/>
  <c r="S76" i="2"/>
  <c r="S77" i="2"/>
  <c r="S72" i="2"/>
  <c r="S62" i="2"/>
  <c r="S70" i="2"/>
  <c r="S63" i="2"/>
  <c r="S68" i="2"/>
  <c r="S10" i="2"/>
  <c r="S67" i="2"/>
  <c r="S69" i="2"/>
  <c r="S66" i="2"/>
  <c r="S71" i="2"/>
  <c r="S73" i="2"/>
  <c r="S65" i="2"/>
  <c r="S58" i="2"/>
  <c r="S59" i="2"/>
  <c r="S61" i="2"/>
  <c r="S60" i="2"/>
  <c r="S49" i="2"/>
  <c r="S46" i="2"/>
  <c r="S55" i="2"/>
  <c r="S47" i="2"/>
  <c r="S50" i="2"/>
  <c r="S52" i="2"/>
  <c r="S51" i="2"/>
  <c r="S53" i="2"/>
  <c r="S56" i="2"/>
  <c r="S48" i="2"/>
  <c r="S54" i="2"/>
  <c r="S41" i="2"/>
  <c r="S45" i="2"/>
  <c r="S43" i="2"/>
  <c r="S42" i="2"/>
  <c r="S44" i="2"/>
  <c r="S34" i="2"/>
  <c r="S25" i="2"/>
  <c r="S39" i="2"/>
  <c r="S27" i="2"/>
  <c r="S28" i="2"/>
  <c r="S29" i="2"/>
  <c r="S30" i="2"/>
  <c r="S31" i="2"/>
  <c r="S32" i="2"/>
  <c r="S26" i="2"/>
  <c r="S37" i="2"/>
  <c r="S35" i="2"/>
  <c r="S33" i="2"/>
  <c r="S36" i="2"/>
  <c r="S40" i="2"/>
  <c r="S24" i="2"/>
  <c r="S21" i="2"/>
  <c r="S18" i="2"/>
  <c r="S19" i="2"/>
  <c r="S17" i="2"/>
  <c r="S20" i="2"/>
  <c r="S22" i="2"/>
  <c r="S23" i="2"/>
  <c r="S12" i="2"/>
  <c r="S13" i="2"/>
  <c r="S14" i="2"/>
  <c r="S9" i="2"/>
  <c r="S11" i="2"/>
  <c r="N117" i="2"/>
  <c r="N118" i="2"/>
  <c r="N115" i="2"/>
  <c r="N116" i="2"/>
  <c r="N114" i="2"/>
  <c r="N15" i="2"/>
  <c r="N112" i="2"/>
  <c r="N113" i="2"/>
  <c r="N111" i="2"/>
  <c r="N110" i="2"/>
  <c r="N95" i="2"/>
  <c r="N92" i="2"/>
  <c r="N105" i="2"/>
  <c r="N97" i="2"/>
  <c r="N103" i="2"/>
  <c r="N93" i="2"/>
  <c r="N102" i="2"/>
  <c r="N100" i="2"/>
  <c r="N109" i="2"/>
  <c r="N96" i="2"/>
  <c r="N104" i="2"/>
  <c r="N107" i="2"/>
  <c r="N108" i="2"/>
  <c r="N91" i="2"/>
  <c r="N98" i="2"/>
  <c r="N106" i="2"/>
  <c r="N101" i="2"/>
  <c r="N94" i="2"/>
  <c r="N99" i="2"/>
  <c r="N89" i="2"/>
  <c r="N90" i="2"/>
  <c r="N87" i="2"/>
  <c r="N88" i="2"/>
  <c r="N85" i="2"/>
  <c r="N86" i="2"/>
  <c r="N83" i="2"/>
  <c r="N84" i="2"/>
  <c r="N74" i="2"/>
  <c r="N81" i="2"/>
  <c r="N82" i="2"/>
  <c r="N78" i="2"/>
  <c r="N75" i="2"/>
  <c r="N79" i="2"/>
  <c r="N80" i="2"/>
  <c r="N76" i="2"/>
  <c r="N77" i="2"/>
  <c r="N72" i="2"/>
  <c r="N62" i="2"/>
  <c r="N70" i="2"/>
  <c r="N63" i="2"/>
  <c r="N68" i="2"/>
  <c r="N10" i="2"/>
  <c r="N67" i="2"/>
  <c r="N69" i="2"/>
  <c r="N66" i="2"/>
  <c r="N71" i="2"/>
  <c r="N73" i="2"/>
  <c r="N65" i="2"/>
  <c r="N58" i="2"/>
  <c r="N59" i="2"/>
  <c r="N61" i="2"/>
  <c r="N60" i="2"/>
  <c r="N49" i="2"/>
  <c r="N46" i="2"/>
  <c r="N55" i="2"/>
  <c r="N47" i="2"/>
  <c r="N50" i="2"/>
  <c r="N52" i="2"/>
  <c r="N51" i="2"/>
  <c r="N53" i="2"/>
  <c r="N56" i="2"/>
  <c r="N48" i="2"/>
  <c r="N54" i="2"/>
  <c r="N41" i="2"/>
  <c r="N45" i="2"/>
  <c r="N43" i="2"/>
  <c r="N42" i="2"/>
  <c r="N44" i="2"/>
  <c r="N34" i="2"/>
  <c r="N25" i="2"/>
  <c r="N39" i="2"/>
  <c r="N27" i="2"/>
  <c r="N28" i="2"/>
  <c r="N29" i="2"/>
  <c r="N30" i="2"/>
  <c r="N31" i="2"/>
  <c r="N32" i="2"/>
  <c r="N26" i="2"/>
  <c r="N37" i="2"/>
  <c r="N35" i="2"/>
  <c r="N33" i="2"/>
  <c r="N36" i="2"/>
  <c r="N40" i="2"/>
  <c r="N24" i="2"/>
  <c r="N21" i="2"/>
  <c r="N18" i="2"/>
  <c r="N19" i="2"/>
  <c r="N17" i="2"/>
  <c r="N20" i="2"/>
  <c r="N22" i="2"/>
  <c r="N23" i="2"/>
  <c r="N12" i="2"/>
  <c r="N13" i="2"/>
  <c r="N14" i="2"/>
  <c r="N9" i="2"/>
  <c r="N11" i="2"/>
  <c r="I37" i="2"/>
  <c r="I107" i="2"/>
  <c r="I108" i="2"/>
  <c r="I91" i="2"/>
  <c r="I98" i="2"/>
  <c r="I106" i="2"/>
  <c r="I101" i="2"/>
  <c r="I94" i="2"/>
  <c r="I99" i="2"/>
  <c r="I89" i="2"/>
  <c r="I90" i="2"/>
  <c r="I87" i="2"/>
  <c r="I88" i="2"/>
  <c r="I85" i="2"/>
  <c r="I86" i="2"/>
  <c r="I83" i="2"/>
  <c r="I84" i="2"/>
  <c r="I74" i="2"/>
  <c r="I81" i="2"/>
  <c r="I82" i="2"/>
  <c r="I78" i="2"/>
  <c r="I75" i="2"/>
  <c r="I79" i="2"/>
  <c r="I80" i="2"/>
  <c r="I76" i="2"/>
  <c r="I77" i="2"/>
  <c r="I72" i="2"/>
  <c r="I62" i="2"/>
  <c r="I67" i="2"/>
  <c r="I23" i="2"/>
  <c r="I13" i="2"/>
  <c r="I117" i="2"/>
  <c r="I118" i="2"/>
  <c r="I115" i="2"/>
  <c r="I116" i="2"/>
  <c r="I114" i="2"/>
  <c r="I15" i="2"/>
  <c r="I112" i="2"/>
  <c r="I113" i="2"/>
  <c r="I111" i="2"/>
  <c r="I110" i="2"/>
  <c r="I95" i="2"/>
  <c r="I9" i="2"/>
  <c r="I52" i="2"/>
  <c r="I34" i="2"/>
  <c r="I17" i="2"/>
  <c r="T75" i="2" l="1"/>
  <c r="T101" i="2"/>
  <c r="T78" i="2"/>
  <c r="T106" i="2"/>
  <c r="T87" i="2"/>
  <c r="T88" i="2"/>
  <c r="T85" i="2"/>
  <c r="T81" i="2"/>
  <c r="T82" i="2"/>
  <c r="T23" i="2"/>
  <c r="T72" i="2"/>
  <c r="T62" i="2"/>
  <c r="T67" i="2"/>
  <c r="T91" i="2"/>
  <c r="T98" i="2"/>
  <c r="T112" i="2"/>
  <c r="T34" i="2"/>
  <c r="T116" i="2"/>
  <c r="T17" i="2"/>
  <c r="T114" i="2"/>
  <c r="T9" i="2"/>
  <c r="T115" i="2"/>
  <c r="T108" i="2"/>
  <c r="T110" i="2"/>
  <c r="T84" i="2"/>
  <c r="T15" i="2"/>
  <c r="T95" i="2"/>
  <c r="T77" i="2"/>
  <c r="T90" i="2"/>
  <c r="T76" i="2"/>
  <c r="T107" i="2"/>
  <c r="T117" i="2"/>
  <c r="T80" i="2"/>
  <c r="T83" i="2"/>
  <c r="T99" i="2"/>
  <c r="T37" i="2"/>
  <c r="T52" i="2"/>
  <c r="T74" i="2"/>
  <c r="T118" i="2"/>
  <c r="T89" i="2"/>
  <c r="T111" i="2"/>
  <c r="U111" i="2" s="1"/>
  <c r="T113" i="2"/>
  <c r="T13" i="2"/>
  <c r="T79" i="2"/>
  <c r="T86" i="2"/>
  <c r="T94" i="2"/>
  <c r="I44" i="2"/>
  <c r="T44" i="2" s="1"/>
  <c r="I105" i="2"/>
  <c r="T105" i="2" s="1"/>
  <c r="I97" i="2"/>
  <c r="T97" i="2" s="1"/>
  <c r="I103" i="2"/>
  <c r="T103" i="2" s="1"/>
  <c r="I93" i="2"/>
  <c r="T93" i="2" s="1"/>
  <c r="I102" i="2"/>
  <c r="T102" i="2" s="1"/>
  <c r="I92" i="2"/>
  <c r="T92" i="2" s="1"/>
  <c r="I100" i="2"/>
  <c r="T100" i="2" s="1"/>
  <c r="I109" i="2"/>
  <c r="T109" i="2" s="1"/>
  <c r="I96" i="2"/>
  <c r="T96" i="2" s="1"/>
  <c r="I104" i="2"/>
  <c r="T104" i="2" s="1"/>
  <c r="I70" i="2"/>
  <c r="T70" i="2" s="1"/>
  <c r="I63" i="2"/>
  <c r="T63" i="2" s="1"/>
  <c r="I68" i="2"/>
  <c r="T68" i="2" s="1"/>
  <c r="I10" i="2"/>
  <c r="T10" i="2" s="1"/>
  <c r="I69" i="2"/>
  <c r="T69" i="2" s="1"/>
  <c r="I66" i="2"/>
  <c r="T66" i="2" s="1"/>
  <c r="I19" i="2"/>
  <c r="T19" i="2" s="1"/>
  <c r="I71" i="2"/>
  <c r="T71" i="2" s="1"/>
  <c r="I73" i="2"/>
  <c r="T73" i="2" s="1"/>
  <c r="I65" i="2"/>
  <c r="T65" i="2" s="1"/>
  <c r="I58" i="2"/>
  <c r="T58" i="2" s="1"/>
  <c r="I59" i="2"/>
  <c r="T59" i="2" s="1"/>
  <c r="I61" i="2"/>
  <c r="T61" i="2" s="1"/>
  <c r="I60" i="2"/>
  <c r="T60" i="2" s="1"/>
  <c r="I49" i="2"/>
  <c r="T49" i="2" s="1"/>
  <c r="I46" i="2"/>
  <c r="T46" i="2" s="1"/>
  <c r="I55" i="2"/>
  <c r="T55" i="2" s="1"/>
  <c r="I47" i="2"/>
  <c r="T47" i="2" s="1"/>
  <c r="I50" i="2"/>
  <c r="T50" i="2" s="1"/>
  <c r="I51" i="2"/>
  <c r="T51" i="2" s="1"/>
  <c r="I53" i="2"/>
  <c r="T53" i="2" s="1"/>
  <c r="I56" i="2"/>
  <c r="T56" i="2" s="1"/>
  <c r="I48" i="2"/>
  <c r="T48" i="2" s="1"/>
  <c r="I54" i="2"/>
  <c r="T54" i="2" s="1"/>
  <c r="I41" i="2"/>
  <c r="T41" i="2" s="1"/>
  <c r="I45" i="2"/>
  <c r="T45" i="2" s="1"/>
  <c r="I43" i="2"/>
  <c r="T43" i="2" s="1"/>
  <c r="I42" i="2"/>
  <c r="T42" i="2" s="1"/>
  <c r="I25" i="2"/>
  <c r="T25" i="2" s="1"/>
  <c r="I39" i="2"/>
  <c r="T39" i="2" s="1"/>
  <c r="I27" i="2"/>
  <c r="T27" i="2" s="1"/>
  <c r="I28" i="2"/>
  <c r="T28" i="2" s="1"/>
  <c r="I29" i="2"/>
  <c r="T29" i="2" s="1"/>
  <c r="I30" i="2"/>
  <c r="T30" i="2" s="1"/>
  <c r="I31" i="2"/>
  <c r="T31" i="2" s="1"/>
  <c r="I32" i="2"/>
  <c r="T32" i="2" s="1"/>
  <c r="I22" i="2"/>
  <c r="T22" i="2" s="1"/>
  <c r="I26" i="2"/>
  <c r="T26" i="2" s="1"/>
  <c r="I35" i="2"/>
  <c r="T35" i="2" s="1"/>
  <c r="I33" i="2"/>
  <c r="T33" i="2" s="1"/>
  <c r="I36" i="2"/>
  <c r="T36" i="2" s="1"/>
  <c r="I40" i="2"/>
  <c r="T40" i="2" s="1"/>
  <c r="I24" i="2"/>
  <c r="T24" i="2" s="1"/>
  <c r="I21" i="2"/>
  <c r="T21" i="2" s="1"/>
  <c r="I18" i="2"/>
  <c r="T18" i="2" s="1"/>
  <c r="I20" i="2"/>
  <c r="T20" i="2" s="1"/>
  <c r="I12" i="2"/>
  <c r="T12" i="2" s="1"/>
  <c r="I14" i="2"/>
  <c r="T14" i="2" s="1"/>
  <c r="I11" i="2"/>
  <c r="T11" i="2" s="1"/>
  <c r="U110" i="2" l="1"/>
  <c r="U36" i="2"/>
  <c r="U64" i="2"/>
  <c r="U116" i="2"/>
  <c r="U29" i="2"/>
  <c r="U106" i="2"/>
  <c r="U16" i="2"/>
  <c r="U41" i="2"/>
  <c r="U99" i="2"/>
  <c r="U93" i="2"/>
  <c r="U101" i="2"/>
  <c r="U28" i="2"/>
  <c r="U70" i="2"/>
  <c r="U84" i="2"/>
  <c r="U34" i="2"/>
  <c r="U25" i="2"/>
  <c r="U75" i="2"/>
  <c r="U54" i="2"/>
  <c r="U103" i="2"/>
  <c r="U12" i="2"/>
  <c r="U97" i="2"/>
  <c r="U39" i="2"/>
  <c r="U108" i="2"/>
  <c r="U42" i="2"/>
  <c r="U74" i="2"/>
  <c r="U33" i="2"/>
  <c r="U35" i="2"/>
  <c r="U26" i="2"/>
  <c r="U43" i="2"/>
  <c r="U27" i="2"/>
  <c r="U20" i="2"/>
  <c r="U44" i="2"/>
  <c r="U32" i="2"/>
  <c r="U31" i="2"/>
  <c r="U40" i="2"/>
  <c r="U30" i="2"/>
  <c r="U45" i="2"/>
  <c r="U102" i="2"/>
  <c r="U37" i="2"/>
  <c r="U114" i="2"/>
  <c r="U38" i="2"/>
  <c r="U87" i="2"/>
  <c r="U85" i="2"/>
  <c r="U47" i="2"/>
  <c r="U52" i="2"/>
  <c r="U49" i="2"/>
  <c r="U50" i="2"/>
  <c r="U51" i="2"/>
  <c r="U53" i="2"/>
  <c r="U46" i="2"/>
  <c r="U56" i="2"/>
  <c r="U55" i="2"/>
  <c r="U48" i="2"/>
  <c r="U60" i="2"/>
  <c r="U61" i="2"/>
  <c r="U57" i="2"/>
  <c r="U59" i="2"/>
  <c r="U58" i="2"/>
  <c r="U118" i="2"/>
  <c r="U115" i="2"/>
  <c r="U117" i="2"/>
  <c r="U100" i="2"/>
  <c r="U92" i="2"/>
  <c r="U104" i="2"/>
  <c r="U96" i="2"/>
  <c r="U91" i="2"/>
  <c r="U95" i="2"/>
  <c r="U107" i="2"/>
  <c r="U98" i="2"/>
  <c r="U109" i="2"/>
  <c r="U94" i="2"/>
  <c r="U105" i="2"/>
  <c r="U88" i="2"/>
  <c r="U89" i="2"/>
  <c r="U15" i="2"/>
  <c r="U113" i="2"/>
  <c r="U112" i="2"/>
  <c r="U90" i="2"/>
  <c r="U86" i="2"/>
  <c r="U13" i="2"/>
  <c r="U14" i="2"/>
  <c r="U11" i="2"/>
  <c r="U9" i="2"/>
  <c r="U83" i="2"/>
  <c r="U19" i="2"/>
  <c r="U17" i="2"/>
  <c r="U23" i="2"/>
  <c r="U21" i="2"/>
  <c r="U22" i="2"/>
  <c r="U18" i="2"/>
  <c r="U82" i="2"/>
  <c r="U79" i="2"/>
  <c r="U81" i="2"/>
  <c r="U77" i="2"/>
  <c r="U78" i="2"/>
  <c r="U76" i="2"/>
  <c r="U80" i="2"/>
  <c r="U62" i="2"/>
  <c r="U63" i="2"/>
  <c r="U10" i="2"/>
  <c r="U69" i="2"/>
  <c r="U66" i="2"/>
  <c r="U73" i="2"/>
  <c r="U68" i="2"/>
  <c r="U71" i="2"/>
  <c r="U72" i="2"/>
  <c r="U67" i="2"/>
  <c r="U65" i="2"/>
</calcChain>
</file>

<file path=xl/sharedStrings.xml><?xml version="1.0" encoding="utf-8"?>
<sst xmlns="http://schemas.openxmlformats.org/spreadsheetml/2006/main" count="1004" uniqueCount="295">
  <si>
    <t>Technical competency</t>
  </si>
  <si>
    <t>Artistic competency</t>
  </si>
  <si>
    <t>Quality &amp; variety of laser effects</t>
  </si>
  <si>
    <t>Visuals following music</t>
  </si>
  <si>
    <t>ILDA ROW</t>
  </si>
  <si>
    <t>CATEGORY</t>
  </si>
  <si>
    <t>NAME OF SHOW</t>
  </si>
  <si>
    <t>Automatically calculated.</t>
  </si>
  <si>
    <t>04 Laser Show+Effects/Multimedia</t>
  </si>
  <si>
    <t>08 Multi-Effect Laser Show</t>
  </si>
  <si>
    <t>09 Graphics Show</t>
  </si>
  <si>
    <t>10 Abstract Show</t>
  </si>
  <si>
    <t>11 Beams - Single XY Scanner</t>
  </si>
  <si>
    <t>13 Beams - Multiple Scanners</t>
  </si>
  <si>
    <t>15 Fine Art Laser Display</t>
  </si>
  <si>
    <t>01 Corporate Show</t>
  </si>
  <si>
    <t>02 Live TV Show</t>
  </si>
  <si>
    <t>03 Edited Film/TV/Video Show</t>
  </si>
  <si>
    <t>05 Planetarium Show</t>
  </si>
  <si>
    <t>06 Nightclub/Disco/Festival Show</t>
  </si>
  <si>
    <t>07 Live Stage Show</t>
  </si>
  <si>
    <t>16 Innovative Application</t>
  </si>
  <si>
    <t>Yeah</t>
  </si>
  <si>
    <t>DO</t>
  </si>
  <si>
    <t>NOT</t>
  </si>
  <si>
    <t>FILL</t>
  </si>
  <si>
    <t>OUT</t>
  </si>
  <si>
    <t>FOR</t>
  </si>
  <si>
    <t>THESE</t>
  </si>
  <si>
    <t>ENTRIES</t>
  </si>
  <si>
    <t>DO NOT FILL OUT
FOR THIS ENTRY</t>
  </si>
  <si>
    <t>04 Laser Show+Effects/Multimedia</t>
    <phoneticPr fontId="2" type="noConversion"/>
  </si>
  <si>
    <t>14 Permanent Installation</t>
  </si>
  <si>
    <t>Car Manufacture</t>
  </si>
  <si>
    <t>KRUK 25 Anniversary</t>
  </si>
  <si>
    <t>Laser Booth</t>
  </si>
  <si>
    <t>Prolight+Sound 2024 Booth Show</t>
  </si>
  <si>
    <t>The Construction Championship</t>
  </si>
  <si>
    <t xml:space="preserve">Aida </t>
  </si>
  <si>
    <t>EMA 2024 Mari Kalkun "Mu välläkoolõmise pääl kiil"</t>
  </si>
  <si>
    <t>EMA 2024 Villem Drillem "Sinust ei saa mind"</t>
  </si>
  <si>
    <t>Maria Sur - Melodifestivalen 2024</t>
  </si>
  <si>
    <t>P3 Gold 2023</t>
  </si>
  <si>
    <t>P3 Guld 2024 Lars Winnerbäck</t>
  </si>
  <si>
    <t>Smash Into Pieces - Melodifestivalen 2024</t>
  </si>
  <si>
    <t>Matoma - Love for the beat</t>
  </si>
  <si>
    <t>Angelo Inganni – Opening Show</t>
  </si>
  <si>
    <t>Athlete Honor</t>
  </si>
  <si>
    <t>Carmapping</t>
  </si>
  <si>
    <t>CEV EuroVolley Tallinn 2023</t>
  </si>
  <si>
    <t>Christian Christmas</t>
  </si>
  <si>
    <t>Dream Christmas 2023 TOKYO STAR LIGHT</t>
    <phoneticPr fontId="2" type="noConversion"/>
  </si>
  <si>
    <t>Lased &amp; Confused</t>
  </si>
  <si>
    <t>Mangazeya</t>
  </si>
  <si>
    <t>National Day of Abha 2023</t>
  </si>
  <si>
    <t>New Year Västerås 2023-24</t>
  </si>
  <si>
    <t>NYE Vienna 2023</t>
  </si>
  <si>
    <t>Road Technologie Days 2024</t>
  </si>
  <si>
    <t>Taldom</t>
  </si>
  <si>
    <t>Tallinn New Year Show 2024</t>
  </si>
  <si>
    <t>The Magic Carousel</t>
  </si>
  <si>
    <t>Wish You Were Here</t>
  </si>
  <si>
    <t>70 Years of Astronomy in Hlohovec 2024</t>
  </si>
  <si>
    <t>Look What You Made Me Do</t>
  </si>
  <si>
    <t xml:space="preserve">Style </t>
  </si>
  <si>
    <t>Supernova: Ignu</t>
  </si>
  <si>
    <t>Willow</t>
  </si>
  <si>
    <t>Afterlife at Zamna in Tulum Mexico</t>
  </si>
  <si>
    <t>Dreamstate Europe 2024</t>
  </si>
  <si>
    <t>Friendzy Fest Music Festival 2023</t>
  </si>
  <si>
    <t>Igloofest MTL &amp; QC</t>
  </si>
  <si>
    <t>Ile Soniq</t>
  </si>
  <si>
    <t>M2</t>
  </si>
  <si>
    <t>Mayan Warrior in Brooklyn Mirage, NY</t>
  </si>
  <si>
    <t>Mayday Music Festival</t>
  </si>
  <si>
    <t xml:space="preserve">Scream Halloween Massive 2023 </t>
  </si>
  <si>
    <t>Tranceformations 2024</t>
  </si>
  <si>
    <t>Zamna in Tulum Mexico</t>
  </si>
  <si>
    <t>Brit Floyd Brain Damage Eclipse</t>
  </si>
  <si>
    <t>HBL PSL 2024</t>
  </si>
  <si>
    <t>Luminaria 2023</t>
  </si>
  <si>
    <t>Prestonwood GOC Drummer Boy 2023</t>
  </si>
  <si>
    <t>ROXSTAR Separate Ways</t>
  </si>
  <si>
    <t>BOOM</t>
  </si>
  <si>
    <t>Fast Song</t>
  </si>
  <si>
    <t>Freedom</t>
  </si>
  <si>
    <t xml:space="preserve">Hallucinate </t>
  </si>
  <si>
    <t>Hardcore</t>
  </si>
  <si>
    <t>Misery Business</t>
  </si>
  <si>
    <t>No Time For Caution</t>
  </si>
  <si>
    <t>Qatar-UAE Super Cup 2024</t>
  </si>
  <si>
    <t>Surface</t>
  </si>
  <si>
    <t>The Science</t>
  </si>
  <si>
    <t>TPS Hockey Intro 2023-24 Season</t>
  </si>
  <si>
    <t>Unstoppable</t>
  </si>
  <si>
    <t xml:space="preserve"> The Christmas Festival in Arzamas</t>
  </si>
  <si>
    <t>A New Beginning</t>
  </si>
  <si>
    <t>A Window into Europe</t>
  </si>
  <si>
    <t>Money</t>
  </si>
  <si>
    <t>Piła 511</t>
  </si>
  <si>
    <t>St. Patrick's Day</t>
  </si>
  <si>
    <t>The Epic of the Narts</t>
  </si>
  <si>
    <t>The Hero - Builder</t>
  </si>
  <si>
    <t>Winter's Tale</t>
  </si>
  <si>
    <t>Moire Diamonds</t>
  </si>
  <si>
    <t>Teardrop</t>
  </si>
  <si>
    <t>Axel</t>
  </si>
  <si>
    <t>Icarus</t>
  </si>
  <si>
    <t>Interstellar</t>
  </si>
  <si>
    <t>Sweet</t>
  </si>
  <si>
    <t>Tomorrow</t>
  </si>
  <si>
    <t>Trailer Trash</t>
  </si>
  <si>
    <t>Amadeus</t>
  </si>
  <si>
    <t>Cruising in Space</t>
  </si>
  <si>
    <t>Elevate</t>
  </si>
  <si>
    <t>Halo Theme</t>
  </si>
  <si>
    <t>Hold my Hand</t>
  </si>
  <si>
    <t>In The Place</t>
  </si>
  <si>
    <t>Maardu Lasershow 2024</t>
  </si>
  <si>
    <t>Respect</t>
  </si>
  <si>
    <t>Restless</t>
  </si>
  <si>
    <t>Rhythm is a Dancer Reloaded</t>
  </si>
  <si>
    <t>Showroom Show</t>
  </si>
  <si>
    <t>Squirrel Beta</t>
  </si>
  <si>
    <t>Survivor</t>
  </si>
  <si>
    <t>The Bow Factor</t>
  </si>
  <si>
    <t>Timpanis</t>
  </si>
  <si>
    <t>Uh-Oh</t>
  </si>
  <si>
    <t>Unshakeable</t>
  </si>
  <si>
    <t>Way Back Home</t>
  </si>
  <si>
    <t>What You've Done</t>
  </si>
  <si>
    <t>Astra Lumina Gatlinburg - Nebular Waves</t>
  </si>
  <si>
    <t xml:space="preserve">V Spaa Rabbit Shows </t>
  </si>
  <si>
    <t>Alien Black Box</t>
  </si>
  <si>
    <t>Club Efemeer - Voile</t>
  </si>
  <si>
    <t>Kronplatz Mountain Mapping</t>
  </si>
  <si>
    <t>Laser Gazebo Maquette</t>
  </si>
  <si>
    <t>Backpack Laser Projector</t>
  </si>
  <si>
    <t>Club Efemeer - Fireflies or meteorites</t>
  </si>
  <si>
    <t>Laser Borealis/ Sun et Lumière</t>
  </si>
  <si>
    <t>Tõrva Tuled 2024</t>
  </si>
  <si>
    <t xml:space="preserve"> 10 = No technical errors</t>
  </si>
  <si>
    <t xml:space="preserve"> 8 = A few tech. errors</t>
  </si>
  <si>
    <t xml:space="preserve"> 6 = Some tech. errors</t>
  </si>
  <si>
    <t xml:space="preserve"> 10 = Exceptional &amp; outstanding</t>
  </si>
  <si>
    <t xml:space="preserve"> 8 = Inspiring</t>
  </si>
  <si>
    <t xml:space="preserve"> 6 = Satisfying</t>
  </si>
  <si>
    <t xml:space="preserve"> 4 = Acceptable</t>
  </si>
  <si>
    <t xml:space="preserve"> 2 = Unsatisfying</t>
  </si>
  <si>
    <t xml:space="preserve"> 10 = Excellent; may have some new or different effects</t>
  </si>
  <si>
    <t xml:space="preserve"> 8 = Very good variety</t>
  </si>
  <si>
    <t xml:space="preserve"> 6 = Good variety</t>
  </si>
  <si>
    <t xml:space="preserve"> 4 = Acceptable variety</t>
  </si>
  <si>
    <t xml:space="preserve"> 2 = Too few effects and/or poorly executed</t>
  </si>
  <si>
    <t xml:space="preserve"> 0 = Not technically competent</t>
  </si>
  <si>
    <t xml:space="preserve"> 4 = Numerous tech. errors</t>
  </si>
  <si>
    <t xml:space="preserve"> 2 = Very many tech. errors</t>
  </si>
  <si>
    <t>0 = Not artistically competent</t>
  </si>
  <si>
    <t xml:space="preserve"> 0 = No effects and/or terribly executed</t>
  </si>
  <si>
    <t xml:space="preserve"> 0 = Poorly or not-at-all synced</t>
  </si>
  <si>
    <t>2 = Marginally acceptable; may not follow closely</t>
  </si>
  <si>
    <t xml:space="preserve"> 4 = Satisfying sync; follows the music OK</t>
  </si>
  <si>
    <t xml:space="preserve"> 6 = Close sync; follows the music well</t>
  </si>
  <si>
    <t xml:space="preserve"> 8 = Great sync; very tight</t>
  </si>
  <si>
    <t>10 = Tight sync plus highlights subtle musical elements</t>
  </si>
  <si>
    <t>JUDGE A</t>
  </si>
  <si>
    <t>JUDGE B</t>
  </si>
  <si>
    <t>JUDGE C</t>
  </si>
  <si>
    <t>FINAL PLACEMENT</t>
  </si>
  <si>
    <t>1st, 2nd, 3rd (also 4th &amp; 5th) in case of disqualification</t>
  </si>
  <si>
    <t>Must be manually entered.</t>
  </si>
  <si>
    <t>NOTES</t>
  </si>
  <si>
    <t>INITIAL PLACEMENT</t>
  </si>
  <si>
    <t>JUDGE C - TOTAL SCORE</t>
  </si>
  <si>
    <t>JUDGE A - TOTAL SCORE</t>
  </si>
  <si>
    <t>JUDGE B - TOTAL SCORE</t>
  </si>
  <si>
    <t>All three judges:
(A+B+C)/3</t>
  </si>
  <si>
    <t>Popping Laser Dance</t>
  </si>
  <si>
    <t>Always nice to see graphics!</t>
  </si>
  <si>
    <t>I am blown away with this piece, it is some of the best use of beam mapping and blanking that I have seen; a true world class performance I would have liked to have seen live as this is an excellent use of the venue.</t>
  </si>
  <si>
    <t>A very spatial show lots of depth, the performers interacting in the laser space is a nice effect.</t>
  </si>
  <si>
    <t>The lack of adequate fog/haze in this outdoor show made evaluation of the content challenging.  At approximately 3 minutes there is so little fog, you can't see output from several of the left projectors (assuming they were projecting content).  With minor exceptions, there was not much variation in the cues used throughout the show.  Furthermore, while there was an adequate number of projectors for an interesting show, it appeared that only the center projector and the graphics projector were running cues different from the rest of the projectors.  The graphics projector appeared off-center from the video mapped area.  It appeared that the show varied in time with the beat of the music, but other elements such as the limited changes in tone of the music were not captured in the laser show.  The color of the cues used did not appear to be tied to anything and varied little throughout the submission.</t>
  </si>
  <si>
    <t xml:space="preserve"> - poor use of different frames, all outputs with same frame, only parts of music visualized 
 - This was a fun entry making good use of a limited number of laser projectors.  Fog/haze spread was even and appropriate for capturing quality video.  The two levels of laser projector placement and distributed content across the projectors made for a more interesting show.  Color pallet was attractive and varied.  Nice layering of soft atmospheric cues with sharp cues as well as overall cues movement and timing.</t>
  </si>
  <si>
    <t>The laser mapping on the car appeared quite dim compared to the rest of the lighting effects which could have been addressed through a higher power projector or a car that was a color other than black.  The laser projectors were not aligned well or had mismatched divergence/beam size.  The blend of incoherent and coherent lighting effects helped maintain interest during the submission.</t>
  </si>
  <si>
    <t xml:space="preserve"> - very poor use of lasers, mapping was ok
 - There wasn't a lot of laser content in this show to evaluate.  It appeared that the lasers (both beam and graphics) were inadequate in power for the venue or were overwhelmed by ambient and incoherent light fixtures as well as having inadequate fog/haze during the show.  Use of the graphics laser on the floor appeared to be limited mostly to outlining the rectangular video projection and volleyball court, missing many opportunities to highlight areas of the video projection other than brief use at the beginning and end of the submission.  Beam termination throughout the venue levels added to the show's interest, but the beam projector use was limited to two short sections of the submitted entry.</t>
  </si>
  <si>
    <t xml:space="preserve">The overlayed video is difficult to see but appears to depend heavily on Beyond's video masking feature (or something equivalent).  As a graphics show, there isn't much activity with the content nor significant effort placed into the artistic representation of buildings/desert/sages/etc..  The music chosen was simple and slow which didn't help as background for show.  The timing of the beam work appeared out of time with the music on several occasions.  </t>
  </si>
  <si>
    <t>The laser-mapping effort was skillfully executed.  The use of lasers to highlight and accompany the video projection mapping was aesthetically pleasing and well coreographed.</t>
  </si>
  <si>
    <t>The combination of laser over video and beams made for an interesting show.  The abstract portions were attractive and appropriately matched to the music and video.  The raster effects were not captured sufficiently by the video.  The assemblage of a myriad of show segments made the entry a bit challenging to evaluate for timing, variety of effects used, and overall tone.</t>
  </si>
  <si>
    <t>This show incorporated a pleasantly subtle use of video over laser.  The incorporated video (lumia?) accentuated both the characters and provided a background for the show to build on.  A continuous flow of new, detailed, animated scenes helped maintain interest throughout the show.  Graphic elements were appropriately detailed and avoided flicker.  The video looked a bit unfocused at points which may have been due to post-processing flicker reduction or camera overexposure.  There wasn't much audio deviation to synch with, so that was neither positive nor negative.  Overall, this entry was a pleasure to watch.</t>
  </si>
  <si>
    <t>This entry was a pleasure to watch.  The scale of the show combined with the skilled execution was nothing less than impressive.  The laser-driven incoherent moving heads (assumed), pyrotechnics, laser projectors and the massive sky-laser were skillfully and artistically combined to create a special experience on a massive scale.  The laser color palette looked limited to blues and greens which if by design or limited by the hardware was less interesting than a full color show.</t>
  </si>
  <si>
    <t>The technical aspects of the set-up and implementation of this show were impressive.  Power levels for the environment were more than adequate for the large space.  The graphics/mapping aspects looked particularly good.  Laser placement for the beams looked good, but the beam show aspects could have been more interesting after the first 2.5 minutes of the entry – color, movement, and more varied cues between projectors as was done in the first half of the entry.  The use of pyrotechnics was well coordinated with the show.  Overall, this was a solid entry and a crowd-pleaser for the live audience.</t>
  </si>
  <si>
    <t xml:space="preserve"> - music not really visualized and synced, poor use of frames
 - Technical aspects such as appropriate laser projector power levels, hazing (if required), and placement looked particularly strong with this entry especially considering the large location.  The beam show and laser mapping appeared a bit slow in the first half of the entry, but picked up in the second half.  Coordination with the sharpies, other incoherent lighting and pyrotechnics was artistically pleasing and complementary.</t>
  </si>
  <si>
    <t>This entry demonstrated mastery of combining video and graphic laser elements.  The show moved quickly and had dozens of artistically impressive scenes.  It was a pleasure to watch.  While there was no errors in timing of visual elements to the music, by it's nature this entry didn't require the artists to closely coordinate many audio and visual elements.</t>
  </si>
  <si>
    <t>The effort of hazing the outdoor environment in poor conditions is appreciated and appeared as good as could be expected.  The laser aspects of the show appeared to be blue-heavy whether by design or due to the color balance of the laser projectors.  Show timing to music looked quite accurate although it was a bit hard to tell as the entry was cut from several sections of the live presentation.  This was an enjoyable entry to watch and it was obvious a great deal of effort and skill was employed to make it a success.</t>
  </si>
  <si>
    <t xml:space="preserve">This entry did a masterful job of combining graphics and video, making the most of both tools to produce a fun show.  Due to the nature of the show, there wasn't much timing to align between the music/dialogue and laser/video.  </t>
  </si>
  <si>
    <t>This entry combined a myriad of elements to create an interesting and artistic show.  The laser work did a nice job of complementing the other elements without becoming dominant for long periods.  Motion and introduction of laser cues across several projectors helped to maintain interest.  Haze/fog was more than adequate for the environment  The audio did not require significant effort to keep the laser elements in time with the music.</t>
  </si>
  <si>
    <t>The scale of this event, combined with the competition among light sources certainly made for a technical challenge.  The footage of the laser effects submitted in the entry varied little and much of the time still had less of an dramatic impact than coherent lighting can achieve in such a setting.  The large video screen, sharpies, and other incoherent lighting was impressive and at times complemented nicely with the laser effects.  At other times, it appeared that the lasers struggled to compete with the other lighting sources.  Overall, I'm sure that the show was well received by the live audience.</t>
  </si>
  <si>
    <t>This entry demonstrated a well balanced lighting environment with plenty of visual interest and variety of effects.  The laser work incorporated widely varied cues, changing distribution and use of the projectors, varied and complementary color palette's, and often accurate cue timing (especially if the submitted footage reflected real-time cue introduction).  All of these efforts combined to make an artistically pleasing show.</t>
  </si>
  <si>
    <t>This show reflected skilled use of haze levels in an outdoor environment.  The video in the submission was frequently jittery, out-of-focus cellphone footage, which was distracting.  Laser effect variation and the number of projectors was acceptable, but fell short of the level of interest reflected with larger festivals.  While live lasers shows to live music are challenging, the cue introductions in the submission did not accurately reflect the music timing on several occasions.</t>
  </si>
  <si>
    <t>The haze levels and laser power chosen in this challenging outdoor environment appeared successful.  Balance of laser power, video and incoherent light fixtures appeared to work well.  This entry starts and ends with what appears to be the same footage and with only one minute and 18 seconds in the submission, there wasn't a great deal of content to evaluate artistic skills or variety.  At 34 seconds, it appears that video of a laser show was used as a backdrop behind the main stage.  The music in this show didn't lend itself to demonstrating accurate cue introduction.</t>
  </si>
  <si>
    <t>This entry demonstrated an aesthetically pleasing integration of laser, video, pyrotechnics, incoherent light fixtures, haze and use of scrims.  Laser work was sufficiently varied to maintain interest and skillfully timed with other lighting/video/effects to avoid the appearance of “lighting soup”.  Video footage was frequently over-exposed or out of focus.</t>
  </si>
  <si>
    <t>This submission demonstrated an exciting and aesthetically pleasing environment.  Haze levels were appropriate for accentuating the lighting without overwhelming the environment.  Laser cues and color palette were adequately varied to provide interest.  Without audio, it was difficult to discern whether the laser and lighting effects accurately and artistically reflected the tone of the show.</t>
  </si>
  <si>
    <t xml:space="preserve">This entry demonstrated a skillful and aesthetically pleasing indoor lighting environment.  The physical distribution of the lasers used along with the varied introduction of cues among the laser projectors created an aesthetically pleasing and interesting show.  The laser color palette and power paired well with the video and incoherent lighting fixtures. </t>
  </si>
  <si>
    <t>This entry was an impressive distribution of many projectors fueled by rapidly changing cues.  Due to the nature and speed of the music, it was a bit difficult to appreciate the artistic aesthetics of the work, but the color palette used and fast redistribution of content across projectors was attractive and maintained the viewer's interest.</t>
  </si>
  <si>
    <t>This entry had an impressive amount of higher powered lasers for the size of the venue.  Filming was frequently out of focus and over-exposed, making a fair evaluation difficult to impossible.    Coordination of the color palette of the lasers beside the incoherent light fixtures looked good.  There did not appear to be a wide range of laser cue variation in the submitted clips but with so many clips being out of focus and overexposed, it was impossible to verify.</t>
  </si>
  <si>
    <t>This entry demonstrated mastery on many levels.  In regards to the physical set-up, lighting design and layout was professional, clean, and beautiful.  Coordination of the timing and color palette of the incoherent lighting, lasers, video and pyrotechnics appeared perfect and was aesthetically gorgeous.  The intricately and artistically designed cues were distributed among the plethora  of projectors with excellent timing.   There were some moments, whether by design or happenstance that were especially visually pleasing (e.g. the apparent interaction of the laser beams on the 'reflective' shield at 3:04).  This was a pleasure to watch.</t>
  </si>
  <si>
    <t>This submission was impressive in scale in a challenging environment.  Unfortunately it appears the weather wasn't cooperating or that there was inadequate haze or under-powered projectors for the outdoor event as the laser projectors appeared to be struggling to be seen at several points.  The layout of the projectors in two horizontal rows combined with most of the projectors playing the same cues most of the time limited the show's ability to surprise or stand-out aesthetically.  Timing of cues was good at some points in the submission and off in others.  Submitting footage such as the dropped video feed at 44 seconds was confusing.</t>
  </si>
  <si>
    <t xml:space="preserve">I really enjoyed the chase sequences from left to right. They were well executed with the music! Overall, I enjoyed the show but I think a bit more variety during the verse and chorus would have helped make it more engaging. </t>
  </si>
  <si>
    <t>I really enjoyed the concept and execution of this show. I think relating it to Richie Havens' inner feelings is a great approach. There were a few parts that confused me and I think taking a less literal approach could have helped in some areas but overall, well done!</t>
  </si>
  <si>
    <t>Well done! Really enjoyed the sequence with the one dancer becoming multiple dancers.</t>
  </si>
  <si>
    <t>I love the concept of going from watching a laser show on an oldschool tv, to being at the laser show. I also love the change up at the bridge, and the sequence right after. Great execution with the fireworks!</t>
  </si>
  <si>
    <t>Loved the transitions between the graphics, very well executed!</t>
  </si>
  <si>
    <t>The lasers are a beautiful addition to this live performance</t>
  </si>
  <si>
    <t xml:space="preserve">The lasers are an essential element of the performance.   </t>
  </si>
  <si>
    <t>Effective, simple, beautiful use of lasers</t>
  </si>
  <si>
    <t xml:space="preserve">Great choreography and technical competence in both in programming and in the live zoning to match the video projection.   Most effects were well matched to the camera frame rate, only a few were not but no points were subtracted this year.  My top score </t>
  </si>
  <si>
    <t xml:space="preserve">Demonstrates mastery of laser synchronization with camera and frame rates.  </t>
  </si>
  <si>
    <t>Nice use of overhead laser positions.   Zones are symmetric and well placed.</t>
  </si>
  <si>
    <t>Beautiful show that represents our industry well.  Great work.  It is not possible to score the entry for music sync since the submitted video was cut to a music track during video editing.</t>
  </si>
  <si>
    <t xml:space="preserve">Great projection mapping show with perfect music sync.  Training the full color pallet on the center laser would have yielded higher technical score ( white fade through red ).   Beam brush use was thoughtful and the show was captivating. </t>
  </si>
  <si>
    <t>Nice storytelling laser show</t>
  </si>
  <si>
    <t xml:space="preserve"> - The guitar hero segment was a nice touch!
 - Great rendition of the classic song.  The first guitar solo is a great segment.</t>
  </si>
  <si>
    <t>Great tight sync.  The projection mapping is captivating.   Wish more of the graphics show was included for review in this 'graphics' category</t>
  </si>
  <si>
    <t>Great storytelling laser show with original programming.</t>
  </si>
  <si>
    <t xml:space="preserve"> - Amazing job with the show, especially the storytelling and transitions. I really enjoyed how it was less like a laser show and more like watching a video recording with the panning and movement. Great usage of color as well. Superb!
 - A fantastic graphics show that perfectly represents the spirit of this award category.</t>
  </si>
  <si>
    <t>These moire patterns must be beautiful on a projector with a very small beam size and low divergence.  I hope to see this projected live.</t>
  </si>
  <si>
    <t>A beautiful abstract show that includes classic and contemporary abstract elements.  An exercise for the scanners and the mind.</t>
  </si>
  <si>
    <t>17 Laser Photography</t>
  </si>
  <si>
    <t>Slipstream</t>
  </si>
  <si>
    <t>Ephemeral Sculpture 2</t>
  </si>
  <si>
    <t>Selected by ILDA Members voting online. Score is total weighted votes from Borda Count.</t>
  </si>
  <si>
    <t>ILDA AWARDS</t>
  </si>
  <si>
    <t>AVG. LASER SHOW SCORE</t>
  </si>
  <si>
    <t>AVG. SCORE</t>
  </si>
  <si>
    <t>AVERAGE LASER SHOW SCORE</t>
  </si>
  <si>
    <t>NOTES FROM JUDGES</t>
  </si>
  <si>
    <t>One entry in this category; no need to vote</t>
  </si>
  <si>
    <t xml:space="preserve"> - fantastic multimediashow but the laser was more a side effect, should have been into category "Corporate Event" 
 - The coordination of this show full of potentially hazardous pyrotechnics, heavy machinery, high powered lasers, live performers, and more was simply astounding.  Throughout the show, there were many interesting elements to look at simultaneously.  From a laser show perspective, while lasers didn't play a dominant role in this production, the laser graphics and beams were well coordinated into the other aspects of the show.  The live audience was surely amazed by this masterful production.</t>
  </si>
  <si>
    <t>If Avg. Scores tie for 1st, 2nd or 3rd then email voting is taken to break the tie and determine which entry gets the higher placement and which gets the lower placement</t>
  </si>
  <si>
    <t>Notes here are from one or more of the three judges. We do not identify which judge(s) is(are) providing the notes</t>
  </si>
  <si>
    <t>Demonstrates mastery of laser synchronization with camera frame rate.</t>
  </si>
  <si>
    <t>2 animation sequences from clip art</t>
  </si>
  <si>
    <t xml:space="preserve"> - 6 animation sequences from clip art
 - Stock frames used, low variety of effects, mostly not synced to music.</t>
  </si>
  <si>
    <t>Creation</t>
  </si>
  <si>
    <t>Architect 3</t>
  </si>
  <si>
    <t>Sami Grand Prix 2024</t>
  </si>
  <si>
    <t>Pasta and Anti-Pasta</t>
  </si>
  <si>
    <t>Architect 2</t>
  </si>
  <si>
    <t>Open the Window, HAL</t>
  </si>
  <si>
    <t>Orbital</t>
  </si>
  <si>
    <t>Ephemeral Sculpture 1</t>
  </si>
  <si>
    <t>Stadium Beams</t>
  </si>
  <si>
    <t>Abha Laser Town</t>
  </si>
  <si>
    <t>Watermill</t>
  </si>
  <si>
    <t>Balloons &amp; Lumia</t>
  </si>
  <si>
    <t>Voile</t>
  </si>
  <si>
    <t xml:space="preserve">A Laserist is Born </t>
  </si>
  <si>
    <t>ENTRANT</t>
  </si>
  <si>
    <t>Visual Sensation Laser shows &amp; technologies</t>
  </si>
  <si>
    <t>KVANT Ltd.</t>
  </si>
  <si>
    <t>Dreamlaser</t>
  </si>
  <si>
    <t>Orion-Art Multimedia</t>
  </si>
  <si>
    <t>Merlin Schaadt</t>
  </si>
  <si>
    <t>Laser Entertainment s.r.l.</t>
  </si>
  <si>
    <t>Laserimage AB</t>
  </si>
  <si>
    <t>Diode AS and Laserimage AB</t>
  </si>
  <si>
    <t>LightStream Ltd</t>
  </si>
  <si>
    <t>Diode AS</t>
  </si>
  <si>
    <t>Laser Show Ware, Inc.</t>
    <phoneticPr fontId="2" type="noConversion"/>
  </si>
  <si>
    <t>LaserNet</t>
  </si>
  <si>
    <t>Lasertechnix</t>
  </si>
  <si>
    <t>Marco Inselvini</t>
  </si>
  <si>
    <t>Audio Visual Imagineering</t>
  </si>
  <si>
    <t>Copernicus Science Centre</t>
  </si>
  <si>
    <t>MEDIAM Sp. z o.o.</t>
  </si>
  <si>
    <t>MegaLasers, Inc</t>
  </si>
  <si>
    <t>LaserTech Canada Inc</t>
  </si>
  <si>
    <t>X Y Z Beamz</t>
  </si>
  <si>
    <t>Lasershow-Creation</t>
  </si>
  <si>
    <t>Nisha Ramnath</t>
  </si>
  <si>
    <t>TLD Entertainment</t>
  </si>
  <si>
    <t>Laser Spectacles, Inc.</t>
  </si>
  <si>
    <t>Katrina Marro</t>
  </si>
  <si>
    <t>Laser Spectacles, inc.</t>
  </si>
  <si>
    <t>Christopher Short</t>
  </si>
  <si>
    <t>Justyn Connor</t>
  </si>
  <si>
    <t>VisuTek e.U.</t>
  </si>
  <si>
    <t>Igor Vlasenko</t>
  </si>
  <si>
    <t>Nathan Jin</t>
  </si>
  <si>
    <t>Theo Petrides</t>
  </si>
  <si>
    <t>Laser Monkey</t>
  </si>
  <si>
    <t>LaserTech Canada Inc &amp; Moment Factory</t>
  </si>
  <si>
    <t>Expanded Scenography</t>
  </si>
  <si>
    <t>Illuminatus Lasers</t>
  </si>
  <si>
    <t xml:space="preserve">TLD Entertainment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</si>
</sst>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Calibri"/>
      <family val="2"/>
      <scheme val="minor"/>
    </font>
    <font>
      <sz val="12"/>
      <color indexed="8"/>
      <name val="Calibri"/>
      <family val="2"/>
    </font>
    <font>
      <sz val="8"/>
      <name val="Calibri"/>
      <family val="2"/>
    </font>
    <font>
      <sz val="12"/>
      <color rgb="FF000000"/>
      <name val="Calibri"/>
      <family val="2"/>
      <scheme val="minor"/>
    </font>
    <font>
      <b/>
      <sz val="12"/>
      <color theme="1"/>
      <name val="Calibri"/>
      <family val="2"/>
      <scheme val="minor"/>
    </font>
    <font>
      <b/>
      <sz val="12"/>
      <color rgb="FF000000"/>
      <name val="Calibri"/>
      <family val="2"/>
      <scheme val="minor"/>
    </font>
    <font>
      <b/>
      <sz val="14"/>
      <color theme="0"/>
      <name val="Calibri"/>
      <family val="2"/>
      <scheme val="minor"/>
    </font>
    <font>
      <u/>
      <sz val="12"/>
      <color theme="10"/>
      <name val="Calibri"/>
      <family val="2"/>
      <scheme val="minor"/>
    </font>
    <font>
      <u/>
      <sz val="12"/>
      <color theme="11"/>
      <name val="Calibri"/>
      <family val="2"/>
      <scheme val="minor"/>
    </font>
    <font>
      <b/>
      <sz val="20"/>
      <color theme="1"/>
      <name val="Calibri"/>
      <family val="2"/>
      <scheme val="minor"/>
    </font>
    <font>
      <i/>
      <sz val="12"/>
      <color rgb="FF000000"/>
      <name val="Calibri"/>
      <family val="2"/>
      <scheme val="minor"/>
    </font>
    <font>
      <sz val="12"/>
      <color theme="3" tint="0.39997558519241921"/>
      <name val="Calibri (Body)"/>
    </font>
    <font>
      <b/>
      <sz val="13"/>
      <color theme="1"/>
      <name val="Calibri (Body)"/>
    </font>
    <font>
      <sz val="12"/>
      <color theme="1" tint="0.249977111117893"/>
      <name val="Calibri (Body)"/>
    </font>
    <font>
      <b/>
      <sz val="24"/>
      <color theme="1"/>
      <name val="Arial Narrow Bold"/>
    </font>
    <font>
      <sz val="12"/>
      <color rgb="FFFF0000"/>
      <name val="Calibri"/>
      <family val="2"/>
      <scheme val="minor"/>
    </font>
    <font>
      <sz val="12"/>
      <color theme="1"/>
      <name val="Calibri"/>
      <family val="2"/>
    </font>
    <font>
      <b/>
      <sz val="14"/>
      <color theme="0"/>
      <name val="Calibri (Body)"/>
    </font>
    <font>
      <b/>
      <sz val="14"/>
      <color theme="1"/>
      <name val="Calibri"/>
      <family val="2"/>
      <scheme val="minor"/>
    </font>
    <font>
      <b/>
      <sz val="18"/>
      <color theme="1"/>
      <name val="Calibri"/>
      <family val="2"/>
      <scheme val="minor"/>
    </font>
    <font>
      <i/>
      <sz val="12"/>
      <color theme="1"/>
      <name val="Calibri"/>
      <family val="2"/>
      <scheme val="minor"/>
    </font>
    <font>
      <sz val="12"/>
      <name val="Calibri"/>
      <family val="2"/>
      <scheme val="minor"/>
    </font>
    <font>
      <b/>
      <sz val="20"/>
      <name val="Calibri"/>
      <family val="2"/>
      <scheme val="minor"/>
    </font>
    <font>
      <sz val="12"/>
      <color indexed="8"/>
      <name val="Calibri"/>
      <family val="2"/>
      <charset val="1"/>
    </font>
    <font>
      <b/>
      <sz val="12"/>
      <color theme="1"/>
      <name val="Calibri"/>
      <family val="2"/>
    </font>
    <font>
      <b/>
      <sz val="12"/>
      <color indexed="8"/>
      <name val="Calibri"/>
      <family val="2"/>
    </font>
    <font>
      <b/>
      <sz val="12"/>
      <name val="Calibri"/>
      <family val="2"/>
      <scheme val="minor"/>
    </font>
    <font>
      <b/>
      <sz val="24"/>
      <color theme="1"/>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1"/>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6">
    <border>
      <left/>
      <right/>
      <top/>
      <bottom/>
      <diagonal/>
    </border>
    <border>
      <left style="thick">
        <color auto="1"/>
      </left>
      <right style="thick">
        <color auto="1"/>
      </right>
      <top/>
      <bottom/>
      <diagonal/>
    </border>
    <border>
      <left style="thin">
        <color auto="1"/>
      </left>
      <right style="thin">
        <color auto="1"/>
      </right>
      <top/>
      <bottom/>
      <diagonal/>
    </border>
    <border>
      <left style="thick">
        <color auto="1"/>
      </left>
      <right/>
      <top/>
      <bottom/>
      <diagonal/>
    </border>
    <border>
      <left style="thin">
        <color auto="1"/>
      </left>
      <right/>
      <top/>
      <bottom/>
      <diagonal/>
    </border>
    <border>
      <left/>
      <right style="thick">
        <color theme="0" tint="-0.14999847407452621"/>
      </right>
      <top/>
      <bottom/>
      <diagonal/>
    </border>
    <border>
      <left style="thick">
        <color theme="0" tint="-0.14999847407452621"/>
      </left>
      <right style="thick">
        <color theme="0" tint="-0.14999847407452621"/>
      </right>
      <top/>
      <bottom/>
      <diagonal/>
    </border>
    <border>
      <left style="thick">
        <color theme="0" tint="-0.14999847407452621"/>
      </left>
      <right/>
      <top/>
      <bottom/>
      <diagonal/>
    </border>
    <border>
      <left/>
      <right style="thick">
        <color auto="1"/>
      </right>
      <top/>
      <bottom/>
      <diagonal/>
    </border>
    <border>
      <left/>
      <right/>
      <top/>
      <bottom style="medium">
        <color indexed="64"/>
      </bottom>
      <diagonal/>
    </border>
    <border>
      <left/>
      <right/>
      <top style="medium">
        <color indexed="64"/>
      </top>
      <bottom style="medium">
        <color indexed="64"/>
      </bottom>
      <diagonal/>
    </border>
    <border>
      <left style="thin">
        <color auto="1"/>
      </left>
      <right/>
      <top/>
      <bottom style="medium">
        <color indexed="64"/>
      </bottom>
      <diagonal/>
    </border>
    <border>
      <left/>
      <right style="thick">
        <color auto="1"/>
      </right>
      <top/>
      <bottom style="medium">
        <color indexed="64"/>
      </bottom>
      <diagonal/>
    </border>
    <border>
      <left style="thick">
        <color auto="1"/>
      </left>
      <right style="thick">
        <color auto="1"/>
      </right>
      <top/>
      <bottom style="medium">
        <color indexed="64"/>
      </bottom>
      <diagonal/>
    </border>
    <border>
      <left style="thin">
        <color auto="1"/>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top/>
      <bottom style="medium">
        <color indexed="64"/>
      </bottom>
      <diagonal/>
    </border>
    <border>
      <left style="thick">
        <color auto="1"/>
      </left>
      <right/>
      <top style="medium">
        <color indexed="64"/>
      </top>
      <bottom style="medium">
        <color indexed="64"/>
      </bottom>
      <diagonal/>
    </border>
    <border>
      <left style="thin">
        <color auto="1"/>
      </left>
      <right style="thick">
        <color auto="1"/>
      </right>
      <top/>
      <bottom/>
      <diagonal/>
    </border>
    <border>
      <left style="thick">
        <color auto="1"/>
      </left>
      <right/>
      <top/>
      <bottom style="thin">
        <color theme="0" tint="-0.24994659260841701"/>
      </bottom>
      <diagonal/>
    </border>
    <border>
      <left style="thick">
        <color auto="1"/>
      </left>
      <right/>
      <top style="thin">
        <color theme="0" tint="-0.24994659260841701"/>
      </top>
      <bottom style="thin">
        <color theme="0" tint="-0.24994659260841701"/>
      </bottom>
      <diagonal/>
    </border>
    <border>
      <left style="thick">
        <color auto="1"/>
      </left>
      <right/>
      <top/>
      <bottom style="thin">
        <color theme="0" tint="-0.14996795556505021"/>
      </bottom>
      <diagonal/>
    </border>
    <border>
      <left style="thick">
        <color auto="1"/>
      </left>
      <right style="thick">
        <color auto="1"/>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ck">
        <color auto="1"/>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style="thin">
        <color auto="1"/>
      </left>
      <right style="thick">
        <color auto="1"/>
      </right>
      <top style="medium">
        <color indexed="64"/>
      </top>
      <bottom/>
      <diagonal/>
    </border>
    <border>
      <left/>
      <right style="thick">
        <color auto="1"/>
      </right>
      <top style="medium">
        <color indexed="64"/>
      </top>
      <bottom/>
      <diagonal/>
    </border>
    <border>
      <left/>
      <right/>
      <top style="medium">
        <color indexed="64"/>
      </top>
      <bottom/>
      <diagonal/>
    </border>
    <border>
      <left style="thin">
        <color auto="1"/>
      </left>
      <right/>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medium">
        <color indexed="64"/>
      </top>
      <bottom/>
      <diagonal/>
    </border>
  </borders>
  <cellStyleXfs count="34">
    <xf numFmtId="0" fontId="0"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65">
    <xf numFmtId="0" fontId="0" fillId="0" borderId="0" xfId="0"/>
    <xf numFmtId="0" fontId="0" fillId="0" borderId="0" xfId="0" applyAlignment="1">
      <alignment vertical="top"/>
    </xf>
    <xf numFmtId="0" fontId="0" fillId="0" borderId="9" xfId="0" applyBorder="1"/>
    <xf numFmtId="0" fontId="0" fillId="0" borderId="10" xfId="0" applyBorder="1"/>
    <xf numFmtId="0" fontId="0" fillId="4" borderId="0" xfId="0" applyFill="1"/>
    <xf numFmtId="0" fontId="0" fillId="7" borderId="0" xfId="0" applyFill="1" applyAlignment="1" applyProtection="1">
      <alignment horizontal="left" vertical="top" wrapText="1"/>
      <protection locked="0"/>
    </xf>
    <xf numFmtId="0" fontId="4" fillId="0" borderId="0" xfId="0" applyFont="1" applyAlignment="1">
      <alignment horizontal="center" vertical="center"/>
    </xf>
    <xf numFmtId="0" fontId="14" fillId="2" borderId="0" xfId="0" applyFont="1" applyFill="1" applyAlignment="1">
      <alignment horizontal="center" vertical="center"/>
    </xf>
    <xf numFmtId="0" fontId="4" fillId="2" borderId="0" xfId="0" applyFont="1" applyFill="1" applyAlignment="1">
      <alignment horizontal="center" wrapText="1"/>
    </xf>
    <xf numFmtId="49" fontId="5" fillId="2" borderId="0" xfId="0" applyNumberFormat="1" applyFont="1" applyFill="1" applyAlignment="1">
      <alignment horizontal="center" wrapText="1"/>
    </xf>
    <xf numFmtId="49" fontId="5" fillId="2" borderId="19" xfId="0" applyNumberFormat="1" applyFont="1" applyFill="1" applyBorder="1" applyAlignment="1">
      <alignment horizontal="center" wrapText="1"/>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vertical="center" wrapText="1"/>
    </xf>
    <xf numFmtId="0" fontId="0" fillId="2" borderId="0" xfId="0" applyFill="1"/>
    <xf numFmtId="0" fontId="4" fillId="2" borderId="0" xfId="0" applyFont="1" applyFill="1" applyAlignment="1">
      <alignment horizontal="center" vertical="center"/>
    </xf>
    <xf numFmtId="0" fontId="0" fillId="3" borderId="0" xfId="0" applyFill="1" applyAlignment="1">
      <alignment horizontal="right"/>
    </xf>
    <xf numFmtId="0" fontId="0" fillId="3" borderId="0" xfId="0" applyFill="1" applyAlignment="1">
      <alignment horizontal="center" vertical="center" wrapText="1"/>
    </xf>
    <xf numFmtId="49" fontId="3" fillId="3" borderId="0" xfId="0" applyNumberFormat="1" applyFont="1" applyFill="1" applyAlignment="1">
      <alignment horizontal="center" vertical="top" wrapText="1"/>
    </xf>
    <xf numFmtId="49" fontId="10" fillId="3" borderId="19"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center" wrapText="1"/>
    </xf>
    <xf numFmtId="0" fontId="0" fillId="3" borderId="0" xfId="0" applyFill="1" applyAlignment="1">
      <alignment vertical="top"/>
    </xf>
    <xf numFmtId="0" fontId="11" fillId="3" borderId="0" xfId="0" applyFont="1" applyFill="1" applyAlignment="1">
      <alignment vertical="top"/>
    </xf>
    <xf numFmtId="0" fontId="13" fillId="3" borderId="0" xfId="0" applyFont="1" applyFill="1" applyAlignment="1">
      <alignment horizontal="center" vertical="top"/>
    </xf>
    <xf numFmtId="49" fontId="3" fillId="3" borderId="19"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0" fontId="12" fillId="3" borderId="0" xfId="0" applyFont="1" applyFill="1" applyAlignment="1">
      <alignment horizontal="left" vertical="center"/>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0" xfId="0" applyFont="1" applyFill="1" applyAlignment="1">
      <alignment horizontal="center" vertical="center" wrapText="1"/>
    </xf>
    <xf numFmtId="0" fontId="0" fillId="6" borderId="0" xfId="0" applyFill="1"/>
    <xf numFmtId="0" fontId="17" fillId="6" borderId="0" xfId="0" applyFont="1" applyFill="1" applyAlignment="1">
      <alignment horizontal="center" vertical="center"/>
    </xf>
    <xf numFmtId="2" fontId="4" fillId="6" borderId="2" xfId="0" applyNumberFormat="1" applyFont="1" applyFill="1" applyBorder="1" applyAlignment="1">
      <alignment horizontal="center"/>
    </xf>
    <xf numFmtId="2" fontId="4" fillId="6" borderId="19" xfId="0" applyNumberFormat="1" applyFont="1" applyFill="1" applyBorder="1" applyAlignment="1">
      <alignment horizontal="center"/>
    </xf>
    <xf numFmtId="0" fontId="6" fillId="5" borderId="1"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2" borderId="3" xfId="0" applyFill="1" applyBorder="1"/>
    <xf numFmtId="0" fontId="9" fillId="3" borderId="0" xfId="0" applyFont="1" applyFill="1" applyAlignment="1">
      <alignment horizontal="center" vertical="top" wrapText="1"/>
    </xf>
    <xf numFmtId="0" fontId="16" fillId="7" borderId="0" xfId="0" applyFont="1" applyFill="1" applyAlignment="1">
      <alignment horizontal="left" vertical="top" wrapText="1"/>
    </xf>
    <xf numFmtId="2" fontId="4" fillId="7" borderId="1" xfId="0" applyNumberFormat="1" applyFont="1" applyFill="1" applyBorder="1" applyAlignment="1">
      <alignment horizontal="center" vertical="top"/>
    </xf>
    <xf numFmtId="0" fontId="16" fillId="3" borderId="0" xfId="0" applyFont="1" applyFill="1" applyAlignment="1">
      <alignment horizontal="left" vertical="top" wrapText="1"/>
    </xf>
    <xf numFmtId="0" fontId="0" fillId="7" borderId="0" xfId="0" applyFill="1" applyAlignment="1">
      <alignment horizontal="left" vertical="top" wrapText="1"/>
    </xf>
    <xf numFmtId="0" fontId="0" fillId="3" borderId="0" xfId="0" applyFill="1" applyAlignment="1">
      <alignment horizontal="left" vertical="top" wrapText="1"/>
    </xf>
    <xf numFmtId="0" fontId="9" fillId="3" borderId="9" xfId="0" applyFont="1" applyFill="1" applyBorder="1" applyAlignment="1">
      <alignment horizontal="center" vertical="top" wrapText="1"/>
    </xf>
    <xf numFmtId="0" fontId="0" fillId="7" borderId="9" xfId="0" applyFill="1" applyBorder="1" applyAlignment="1">
      <alignment horizontal="left" vertical="top" wrapText="1"/>
    </xf>
    <xf numFmtId="2" fontId="4" fillId="7" borderId="13" xfId="0" applyNumberFormat="1" applyFont="1" applyFill="1" applyBorder="1" applyAlignment="1">
      <alignment horizontal="center" vertical="top"/>
    </xf>
    <xf numFmtId="0" fontId="0" fillId="3" borderId="9" xfId="0" applyFill="1" applyBorder="1" applyAlignment="1">
      <alignment horizontal="left" vertical="top" wrapText="1"/>
    </xf>
    <xf numFmtId="0" fontId="9" fillId="3" borderId="10" xfId="0" applyFont="1" applyFill="1" applyBorder="1" applyAlignment="1">
      <alignment horizontal="center" vertical="top" wrapText="1"/>
    </xf>
    <xf numFmtId="0" fontId="0" fillId="7" borderId="10" xfId="0" applyFill="1" applyBorder="1" applyAlignment="1">
      <alignment horizontal="left" vertical="top" wrapText="1"/>
    </xf>
    <xf numFmtId="2" fontId="4" fillId="7" borderId="16" xfId="0" applyNumberFormat="1" applyFont="1" applyFill="1" applyBorder="1" applyAlignment="1">
      <alignment horizontal="center" vertical="top"/>
    </xf>
    <xf numFmtId="0" fontId="0" fillId="3" borderId="10" xfId="0" applyFill="1" applyBorder="1" applyAlignment="1">
      <alignment horizontal="left" vertical="top" wrapText="1"/>
    </xf>
    <xf numFmtId="0" fontId="0" fillId="2" borderId="0" xfId="0" applyFill="1" applyAlignment="1">
      <alignment vertical="center"/>
    </xf>
    <xf numFmtId="49" fontId="5" fillId="2" borderId="0" xfId="0" applyNumberFormat="1" applyFont="1" applyFill="1" applyAlignment="1">
      <alignment horizontal="center" vertical="center" wrapText="1"/>
    </xf>
    <xf numFmtId="49" fontId="5" fillId="2" borderId="19"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21"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2" fontId="18" fillId="0" borderId="22" xfId="0" applyNumberFormat="1" applyFont="1" applyBorder="1" applyAlignment="1">
      <alignment horizontal="center" vertical="top"/>
    </xf>
    <xf numFmtId="2" fontId="18" fillId="0" borderId="3" xfId="0" applyNumberFormat="1" applyFont="1" applyBorder="1" applyAlignment="1">
      <alignment horizontal="center" vertical="top"/>
    </xf>
    <xf numFmtId="0" fontId="0" fillId="0" borderId="3" xfId="0"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21" fillId="7" borderId="0" xfId="0" applyFont="1" applyFill="1" applyAlignment="1" applyProtection="1">
      <alignment horizontal="left" vertical="top" wrapText="1"/>
      <protection locked="0"/>
    </xf>
    <xf numFmtId="0" fontId="21" fillId="7" borderId="0" xfId="0" applyFont="1" applyFill="1" applyAlignment="1">
      <alignment horizontal="left" vertical="top" wrapText="1"/>
    </xf>
    <xf numFmtId="0" fontId="21" fillId="3" borderId="0" xfId="0" applyFont="1" applyFill="1" applyAlignment="1">
      <alignment horizontal="left" vertical="top" wrapText="1"/>
    </xf>
    <xf numFmtId="0" fontId="21" fillId="0" borderId="3" xfId="0" applyFont="1" applyBorder="1" applyAlignment="1" applyProtection="1">
      <alignment horizontal="left" vertical="top" wrapText="1"/>
      <protection locked="0"/>
    </xf>
    <xf numFmtId="0" fontId="1" fillId="7" borderId="0" xfId="1" applyFill="1" applyAlignment="1">
      <alignment horizontal="left" vertical="top" wrapText="1"/>
    </xf>
    <xf numFmtId="0" fontId="1" fillId="3" borderId="0" xfId="1" applyFill="1" applyAlignment="1">
      <alignment horizontal="left" vertical="top" wrapText="1"/>
    </xf>
    <xf numFmtId="0" fontId="1" fillId="0" borderId="3" xfId="1" applyBorder="1" applyAlignment="1" applyProtection="1">
      <alignment horizontal="left" vertical="top" wrapText="1"/>
      <protection locked="0"/>
    </xf>
    <xf numFmtId="0" fontId="0" fillId="0" borderId="4" xfId="0" applyBorder="1" applyAlignment="1" applyProtection="1">
      <alignment horizontal="center" vertical="top"/>
      <protection locked="0"/>
    </xf>
    <xf numFmtId="0" fontId="0" fillId="0" borderId="0" xfId="0" applyAlignment="1" applyProtection="1">
      <alignment horizontal="center" vertical="top"/>
      <protection locked="0"/>
    </xf>
    <xf numFmtId="0" fontId="21" fillId="0" borderId="8" xfId="0" applyFont="1" applyBorder="1" applyAlignment="1" applyProtection="1">
      <alignment horizontal="center" vertical="top" wrapText="1"/>
      <protection locked="0"/>
    </xf>
    <xf numFmtId="0" fontId="0" fillId="0" borderId="8" xfId="0" applyBorder="1" applyAlignment="1" applyProtection="1">
      <alignment horizontal="center" vertical="top"/>
      <protection locked="0"/>
    </xf>
    <xf numFmtId="0" fontId="15" fillId="4" borderId="8" xfId="0" applyFont="1" applyFill="1" applyBorder="1" applyAlignment="1" applyProtection="1">
      <alignment horizontal="center" vertical="top" wrapText="1"/>
      <protection locked="0"/>
    </xf>
    <xf numFmtId="0" fontId="21" fillId="0" borderId="4"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21" fillId="0" borderId="8" xfId="0" applyFont="1" applyBorder="1" applyAlignment="1" applyProtection="1">
      <alignment horizontal="center" vertical="top"/>
      <protection locked="0"/>
    </xf>
    <xf numFmtId="0" fontId="15" fillId="4" borderId="8" xfId="0" applyFont="1" applyFill="1"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2" xfId="0" applyBorder="1" applyAlignment="1" applyProtection="1">
      <alignment horizontal="center" vertical="top"/>
      <protection locked="0"/>
    </xf>
    <xf numFmtId="2" fontId="18" fillId="0" borderId="17" xfId="0" applyNumberFormat="1" applyFont="1" applyBorder="1" applyAlignment="1">
      <alignment horizontal="center" vertical="top"/>
    </xf>
    <xf numFmtId="0" fontId="4" fillId="0" borderId="17" xfId="0" applyFont="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4"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8" xfId="0" applyBorder="1" applyAlignment="1" applyProtection="1">
      <alignment horizontal="left" vertical="top" wrapText="1"/>
      <protection locked="0"/>
    </xf>
    <xf numFmtId="0" fontId="15" fillId="4" borderId="12" xfId="0" applyFont="1" applyFill="1" applyBorder="1" applyAlignment="1" applyProtection="1">
      <alignment horizontal="center" vertical="top"/>
      <protection locked="0"/>
    </xf>
    <xf numFmtId="0" fontId="0" fillId="3" borderId="0" xfId="0" applyFill="1" applyAlignment="1" applyProtection="1">
      <alignment horizontal="left" vertical="top" wrapText="1"/>
      <protection locked="0"/>
    </xf>
    <xf numFmtId="1" fontId="4" fillId="0" borderId="0" xfId="0" applyNumberFormat="1" applyFont="1" applyAlignment="1">
      <alignment horizontal="center" vertical="top"/>
    </xf>
    <xf numFmtId="0" fontId="0" fillId="4" borderId="4" xfId="0" applyFill="1" applyBorder="1" applyAlignment="1" applyProtection="1">
      <alignment horizontal="center" vertical="top"/>
      <protection locked="0"/>
    </xf>
    <xf numFmtId="0" fontId="0" fillId="4" borderId="0" xfId="0" applyFill="1" applyAlignment="1" applyProtection="1">
      <alignment horizontal="center" vertical="top"/>
      <protection locked="0"/>
    </xf>
    <xf numFmtId="1" fontId="4" fillId="0" borderId="9" xfId="0" applyNumberFormat="1" applyFont="1" applyBorder="1" applyAlignment="1">
      <alignment horizontal="center" vertical="top"/>
    </xf>
    <xf numFmtId="0" fontId="27" fillId="2" borderId="0" xfId="0" applyFont="1" applyFill="1" applyAlignment="1">
      <alignment horizontal="left" vertical="center" wrapText="1"/>
    </xf>
    <xf numFmtId="0" fontId="20" fillId="3" borderId="0" xfId="0" applyFont="1" applyFill="1" applyAlignment="1">
      <alignment horizontal="center" vertical="top" wrapText="1"/>
    </xf>
    <xf numFmtId="49" fontId="10"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3" borderId="13" xfId="0" applyFont="1" applyFill="1" applyBorder="1" applyAlignment="1">
      <alignment horizontal="center" vertical="top" wrapText="1"/>
    </xf>
    <xf numFmtId="0" fontId="9" fillId="3" borderId="16" xfId="0" applyFont="1" applyFill="1" applyBorder="1" applyAlignment="1">
      <alignment horizontal="center" vertical="top" wrapText="1"/>
    </xf>
    <xf numFmtId="0" fontId="9" fillId="3" borderId="23" xfId="0" applyFont="1" applyFill="1" applyBorder="1" applyAlignment="1">
      <alignment horizontal="center" vertical="top" wrapText="1"/>
    </xf>
    <xf numFmtId="0" fontId="0" fillId="3" borderId="1" xfId="0" applyFill="1" applyBorder="1" applyAlignment="1">
      <alignment vertical="top"/>
    </xf>
    <xf numFmtId="2" fontId="18" fillId="9" borderId="18" xfId="0" applyNumberFormat="1" applyFont="1" applyFill="1" applyBorder="1" applyAlignment="1">
      <alignment horizontal="center" vertical="top"/>
    </xf>
    <xf numFmtId="0" fontId="0" fillId="2" borderId="0" xfId="0" applyFill="1" applyAlignment="1">
      <alignment vertical="top"/>
    </xf>
    <xf numFmtId="0" fontId="22" fillId="3" borderId="1" xfId="0" applyFont="1" applyFill="1" applyBorder="1" applyAlignment="1">
      <alignment horizontal="center" vertical="top" wrapText="1"/>
    </xf>
    <xf numFmtId="1" fontId="4" fillId="0" borderId="24" xfId="0" applyNumberFormat="1" applyFont="1" applyBorder="1" applyAlignment="1">
      <alignment horizontal="center" vertical="top"/>
    </xf>
    <xf numFmtId="1" fontId="4" fillId="0" borderId="25" xfId="0" applyNumberFormat="1" applyFont="1" applyBorder="1" applyAlignment="1">
      <alignment horizontal="center" vertical="top"/>
    </xf>
    <xf numFmtId="1" fontId="4" fillId="0" borderId="27" xfId="0" applyNumberFormat="1" applyFont="1" applyBorder="1" applyAlignment="1">
      <alignment horizontal="center" vertical="top"/>
    </xf>
    <xf numFmtId="1" fontId="4" fillId="0" borderId="28" xfId="0" applyNumberFormat="1" applyFont="1" applyBorder="1" applyAlignment="1">
      <alignment horizontal="center" vertical="top"/>
    </xf>
    <xf numFmtId="0" fontId="23" fillId="0" borderId="17" xfId="1" applyFont="1" applyBorder="1" applyAlignment="1" applyProtection="1">
      <alignment horizontal="left" vertical="top" wrapText="1"/>
      <protection locked="0"/>
    </xf>
    <xf numFmtId="0" fontId="15" fillId="4" borderId="0" xfId="0" applyFont="1" applyFill="1" applyAlignment="1" applyProtection="1">
      <alignment horizontal="center" vertical="top"/>
      <protection locked="0"/>
    </xf>
    <xf numFmtId="2" fontId="4" fillId="4" borderId="8" xfId="0" applyNumberFormat="1" applyFont="1" applyFill="1" applyBorder="1" applyAlignment="1">
      <alignment horizontal="center" vertical="top"/>
    </xf>
    <xf numFmtId="0" fontId="19" fillId="3" borderId="0" xfId="0" applyFont="1" applyFill="1" applyAlignment="1">
      <alignment horizontal="center" vertical="top" wrapText="1"/>
    </xf>
    <xf numFmtId="0" fontId="1" fillId="0" borderId="0" xfId="1" applyAlignment="1" applyProtection="1">
      <alignment horizontal="left" vertical="top" wrapText="1"/>
      <protection locked="0"/>
    </xf>
    <xf numFmtId="0" fontId="0" fillId="0" borderId="0" xfId="0" applyAlignment="1" applyProtection="1">
      <alignment horizontal="left" vertical="top" wrapText="1"/>
      <protection locked="0"/>
    </xf>
    <xf numFmtId="2" fontId="4" fillId="4" borderId="31" xfId="0" applyNumberFormat="1" applyFont="1" applyFill="1" applyBorder="1" applyAlignment="1">
      <alignment horizontal="center" vertical="top"/>
    </xf>
    <xf numFmtId="0" fontId="0" fillId="0" borderId="23" xfId="0" applyBorder="1" applyAlignment="1">
      <alignment horizontal="center" vertical="top" wrapText="1"/>
    </xf>
    <xf numFmtId="0" fontId="0" fillId="0" borderId="1" xfId="0" applyBorder="1" applyAlignment="1">
      <alignment horizontal="center" vertical="top" wrapText="1"/>
    </xf>
    <xf numFmtId="0" fontId="1" fillId="0" borderId="1" xfId="1" applyBorder="1" applyAlignment="1">
      <alignment horizontal="center" vertical="top" wrapText="1"/>
    </xf>
    <xf numFmtId="0" fontId="16" fillId="0" borderId="0" xfId="0" applyFont="1" applyAlignment="1">
      <alignment horizontal="left" vertical="top" wrapText="1"/>
    </xf>
    <xf numFmtId="0" fontId="0" fillId="0" borderId="9"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1" fillId="0" borderId="32" xfId="0" applyFont="1" applyBorder="1" applyAlignment="1" applyProtection="1">
      <alignment horizontal="left" vertical="top" wrapText="1"/>
      <protection locked="0"/>
    </xf>
    <xf numFmtId="0" fontId="1" fillId="0" borderId="32" xfId="1" applyBorder="1" applyAlignment="1" applyProtection="1">
      <alignment horizontal="left" vertical="top" wrapText="1"/>
      <protection locked="0"/>
    </xf>
    <xf numFmtId="0" fontId="1" fillId="7" borderId="0" xfId="1" applyFill="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1" fillId="3" borderId="1" xfId="1" applyFill="1" applyBorder="1" applyAlignment="1" applyProtection="1">
      <alignment horizontal="left" vertical="top" wrapText="1"/>
      <protection locked="0"/>
    </xf>
    <xf numFmtId="1" fontId="4" fillId="9" borderId="33" xfId="0" applyNumberFormat="1" applyFont="1" applyFill="1" applyBorder="1" applyAlignment="1">
      <alignment horizontal="center" vertical="top" wrapText="1"/>
    </xf>
    <xf numFmtId="1" fontId="24" fillId="8" borderId="34" xfId="0" applyNumberFormat="1" applyFont="1" applyFill="1" applyBorder="1" applyAlignment="1">
      <alignment horizontal="center" vertical="top" wrapText="1"/>
    </xf>
    <xf numFmtId="1" fontId="4" fillId="10" borderId="34" xfId="0" applyNumberFormat="1" applyFont="1" applyFill="1" applyBorder="1" applyAlignment="1">
      <alignment horizontal="center" vertical="top" wrapText="1"/>
    </xf>
    <xf numFmtId="1" fontId="4" fillId="3" borderId="34" xfId="0" applyNumberFormat="1" applyFont="1" applyFill="1" applyBorder="1" applyAlignment="1">
      <alignment horizontal="center" vertical="top" wrapText="1"/>
    </xf>
    <xf numFmtId="1" fontId="4" fillId="3" borderId="11" xfId="0" applyNumberFormat="1" applyFont="1" applyFill="1" applyBorder="1" applyAlignment="1">
      <alignment horizontal="center" vertical="top" wrapText="1"/>
    </xf>
    <xf numFmtId="1" fontId="4" fillId="9" borderId="4" xfId="0" applyNumberFormat="1" applyFont="1" applyFill="1" applyBorder="1" applyAlignment="1">
      <alignment horizontal="center" vertical="top" wrapText="1"/>
    </xf>
    <xf numFmtId="1" fontId="4" fillId="8" borderId="4" xfId="0" applyNumberFormat="1" applyFont="1" applyFill="1" applyBorder="1" applyAlignment="1">
      <alignment horizontal="center" vertical="top" wrapText="1"/>
    </xf>
    <xf numFmtId="1" fontId="4" fillId="10" borderId="4" xfId="0" applyNumberFormat="1" applyFont="1" applyFill="1" applyBorder="1" applyAlignment="1">
      <alignment horizontal="center" vertical="top" wrapText="1"/>
    </xf>
    <xf numFmtId="1" fontId="4" fillId="3" borderId="4" xfId="0" applyNumberFormat="1" applyFont="1" applyFill="1" applyBorder="1" applyAlignment="1">
      <alignment horizontal="center" vertical="top" wrapText="1"/>
    </xf>
    <xf numFmtId="1" fontId="4" fillId="9" borderId="14" xfId="0" applyNumberFormat="1" applyFont="1" applyFill="1" applyBorder="1" applyAlignment="1">
      <alignment horizontal="center" vertical="top" wrapText="1"/>
    </xf>
    <xf numFmtId="1" fontId="24" fillId="3" borderId="4" xfId="0" applyNumberFormat="1" applyFont="1" applyFill="1" applyBorder="1" applyAlignment="1">
      <alignment horizontal="center" vertical="top" wrapText="1"/>
    </xf>
    <xf numFmtId="1" fontId="24" fillId="8" borderId="4" xfId="0" applyNumberFormat="1" applyFont="1" applyFill="1" applyBorder="1" applyAlignment="1">
      <alignment horizontal="center" vertical="top" wrapText="1"/>
    </xf>
    <xf numFmtId="1" fontId="26" fillId="9" borderId="4" xfId="0" applyNumberFormat="1" applyFont="1" applyFill="1" applyBorder="1" applyAlignment="1">
      <alignment horizontal="center" vertical="top" wrapText="1"/>
    </xf>
    <xf numFmtId="1" fontId="26" fillId="8" borderId="4" xfId="0" applyNumberFormat="1" applyFont="1" applyFill="1" applyBorder="1" applyAlignment="1">
      <alignment horizontal="center" vertical="top" wrapText="1"/>
    </xf>
    <xf numFmtId="1" fontId="26" fillId="10" borderId="4" xfId="0" applyNumberFormat="1" applyFont="1" applyFill="1" applyBorder="1" applyAlignment="1">
      <alignment horizontal="center" vertical="top" wrapText="1"/>
    </xf>
    <xf numFmtId="1" fontId="25" fillId="9" borderId="4" xfId="1" applyNumberFormat="1" applyFont="1" applyFill="1" applyBorder="1" applyAlignment="1">
      <alignment horizontal="center" vertical="top" wrapText="1"/>
    </xf>
    <xf numFmtId="1" fontId="4" fillId="8" borderId="11" xfId="0" applyNumberFormat="1" applyFont="1" applyFill="1" applyBorder="1" applyAlignment="1">
      <alignment horizontal="center" vertical="top" wrapText="1"/>
    </xf>
    <xf numFmtId="1" fontId="4" fillId="9" borderId="35" xfId="0" applyNumberFormat="1" applyFont="1" applyFill="1" applyBorder="1" applyAlignment="1">
      <alignment horizontal="center" vertical="top" wrapText="1"/>
    </xf>
    <xf numFmtId="1" fontId="4" fillId="10" borderId="11" xfId="0" applyNumberFormat="1" applyFont="1" applyFill="1" applyBorder="1" applyAlignment="1">
      <alignment horizontal="center" vertical="top" wrapText="1"/>
    </xf>
    <xf numFmtId="1" fontId="4" fillId="3" borderId="0" xfId="0" applyNumberFormat="1" applyFont="1" applyFill="1" applyAlignment="1">
      <alignment horizontal="center" vertical="top" wrapText="1"/>
    </xf>
    <xf numFmtId="0" fontId="9" fillId="3" borderId="19" xfId="0" applyFont="1" applyFill="1" applyBorder="1" applyAlignment="1">
      <alignment horizontal="center" vertical="top" wrapText="1"/>
    </xf>
    <xf numFmtId="0" fontId="9" fillId="3" borderId="26" xfId="0" applyFont="1" applyFill="1" applyBorder="1" applyAlignment="1">
      <alignment horizontal="center" vertical="top" wrapText="1"/>
    </xf>
    <xf numFmtId="0" fontId="9" fillId="3" borderId="29" xfId="0" applyFont="1" applyFill="1" applyBorder="1" applyAlignment="1">
      <alignment horizontal="center" vertical="top" wrapText="1"/>
    </xf>
    <xf numFmtId="0" fontId="9" fillId="3" borderId="30" xfId="0" applyFont="1" applyFill="1" applyBorder="1" applyAlignment="1">
      <alignment horizontal="center" vertical="top" wrapText="1"/>
    </xf>
    <xf numFmtId="0" fontId="19" fillId="3" borderId="19" xfId="0" applyFont="1" applyFill="1" applyBorder="1" applyAlignment="1">
      <alignment horizontal="center" vertical="top" wrapText="1"/>
    </xf>
    <xf numFmtId="0" fontId="19" fillId="3" borderId="1" xfId="0" applyFont="1" applyFill="1" applyBorder="1" applyAlignment="1">
      <alignment horizontal="center" vertical="top" wrapText="1"/>
    </xf>
    <xf numFmtId="0" fontId="1" fillId="3" borderId="0" xfId="1" applyFill="1" applyAlignment="1" applyProtection="1">
      <alignment horizontal="left" vertical="top" wrapText="1"/>
      <protection locked="0"/>
    </xf>
    <xf numFmtId="0" fontId="0" fillId="7" borderId="8" xfId="0" applyFill="1" applyBorder="1" applyAlignment="1" applyProtection="1">
      <alignment horizontal="left" vertical="top" wrapText="1"/>
      <protection locked="0"/>
    </xf>
    <xf numFmtId="0" fontId="0" fillId="4" borderId="35" xfId="0" applyFill="1" applyBorder="1" applyAlignment="1" applyProtection="1">
      <alignment horizontal="center" vertical="top"/>
      <protection locked="0"/>
    </xf>
    <xf numFmtId="0" fontId="20" fillId="3" borderId="1" xfId="0" applyFont="1" applyFill="1" applyBorder="1" applyAlignment="1" applyProtection="1">
      <alignment horizontal="center" vertical="top" wrapText="1"/>
      <protection locked="0"/>
    </xf>
  </cellXfs>
  <cellStyles count="34">
    <cellStyle name="Excel Built-in Normal" xfId="1" xr:uid="{00000000-0005-0000-0000-000000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Normal" xfId="0" builtinId="0"/>
  </cellStyles>
  <dxfs count="3">
    <dxf>
      <font>
        <b/>
        <i val="0"/>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Seagate%204TB%20new%20silver/ILDA/2016%20Awards/2016%20ILDA%20Artistic%20Award%20Entries%2000/Dan%20Goldsmith/2016-ILDA-Artistic-Awards-Goldsmi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69">
          <cell r="C69" t="str">
            <v>01 Beams-1 Scanner</v>
          </cell>
        </row>
        <row r="70">
          <cell r="C70" t="str">
            <v>02 Beams-Multiscanner</v>
          </cell>
        </row>
        <row r="71">
          <cell r="C71" t="str">
            <v>03 Graphics</v>
          </cell>
        </row>
        <row r="72">
          <cell r="C72" t="str">
            <v>04 Abstract</v>
          </cell>
        </row>
        <row r="73">
          <cell r="C73" t="str">
            <v>05 Beams &amp; Screen</v>
          </cell>
        </row>
        <row r="74">
          <cell r="C74" t="str">
            <v>06 Planetarium</v>
          </cell>
        </row>
        <row r="75">
          <cell r="C75" t="str">
            <v>07 Nightclub/Disco/Festival</v>
          </cell>
        </row>
        <row r="76">
          <cell r="C76" t="str">
            <v>08 Corporate</v>
          </cell>
        </row>
        <row r="77">
          <cell r="C77" t="str">
            <v>09 Live Stage</v>
          </cell>
        </row>
        <row r="78">
          <cell r="C78" t="str">
            <v>10 Live TV</v>
          </cell>
        </row>
        <row r="79">
          <cell r="C79" t="str">
            <v>11 Edited Film/TV</v>
          </cell>
        </row>
        <row r="80">
          <cell r="C80" t="str">
            <v>12 Laser Show+Effects/Multimedia</v>
          </cell>
        </row>
        <row r="81">
          <cell r="C81" t="str">
            <v>13 Laser Fine Art</v>
          </cell>
        </row>
        <row r="82">
          <cell r="C82" t="str">
            <v>14 Innovative Application</v>
          </cell>
        </row>
        <row r="83">
          <cell r="C83" t="str">
            <v>15 Laser Photography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37"/>
  <sheetViews>
    <sheetView tabSelected="1" topLeftCell="S1" zoomScaleNormal="100" zoomScalePageLayoutView="75" workbookViewId="0">
      <pane ySplit="8" topLeftCell="A78" activePane="bottomLeft" state="frozen"/>
      <selection pane="bottomLeft" activeCell="N86" sqref="N86"/>
    </sheetView>
  </sheetViews>
  <sheetFormatPr baseColWidth="10" defaultColWidth="11" defaultRowHeight="16"/>
  <cols>
    <col min="2" max="2" width="30.33203125" customWidth="1"/>
    <col min="3" max="4" width="32.33203125" hidden="1" customWidth="1"/>
    <col min="5" max="19" width="13.33203125" customWidth="1"/>
    <col min="20" max="20" width="17.1640625" customWidth="1"/>
    <col min="21" max="21" width="23.5" hidden="1" customWidth="1"/>
    <col min="22" max="22" width="22" customWidth="1"/>
    <col min="23" max="23" width="17.1640625" customWidth="1"/>
    <col min="24" max="24" width="32.33203125" hidden="1" customWidth="1"/>
    <col min="25" max="25" width="80.33203125" customWidth="1"/>
    <col min="26" max="26" width="36.5" hidden="1" customWidth="1"/>
    <col min="27" max="27" width="32.33203125" customWidth="1"/>
    <col min="28" max="28" width="20" hidden="1" customWidth="1"/>
  </cols>
  <sheetData>
    <row r="1" spans="1:71" ht="51">
      <c r="A1" s="7">
        <v>2024</v>
      </c>
      <c r="B1" s="97" t="s">
        <v>231</v>
      </c>
      <c r="C1" s="8"/>
      <c r="D1" s="8"/>
      <c r="E1" s="9" t="s">
        <v>0</v>
      </c>
      <c r="F1" s="9" t="s">
        <v>1</v>
      </c>
      <c r="G1" s="9" t="s">
        <v>2</v>
      </c>
      <c r="H1" s="9" t="s">
        <v>3</v>
      </c>
      <c r="I1" s="10" t="s">
        <v>174</v>
      </c>
      <c r="J1" s="9" t="s">
        <v>0</v>
      </c>
      <c r="K1" s="9" t="s">
        <v>1</v>
      </c>
      <c r="L1" s="9" t="s">
        <v>2</v>
      </c>
      <c r="M1" s="9" t="s">
        <v>3</v>
      </c>
      <c r="N1" s="10" t="s">
        <v>175</v>
      </c>
      <c r="O1" s="9" t="s">
        <v>0</v>
      </c>
      <c r="P1" s="9" t="s">
        <v>1</v>
      </c>
      <c r="Q1" s="9" t="s">
        <v>2</v>
      </c>
      <c r="R1" s="9" t="s">
        <v>3</v>
      </c>
      <c r="S1" s="10" t="s">
        <v>173</v>
      </c>
      <c r="T1" s="11" t="s">
        <v>232</v>
      </c>
      <c r="U1" s="12" t="s">
        <v>172</v>
      </c>
      <c r="V1" s="14" t="s">
        <v>168</v>
      </c>
      <c r="W1" s="11" t="s">
        <v>4</v>
      </c>
      <c r="X1" s="13"/>
      <c r="Y1" s="14" t="s">
        <v>235</v>
      </c>
      <c r="Z1" s="13"/>
      <c r="AA1" s="57" t="s">
        <v>5</v>
      </c>
      <c r="AB1" s="57" t="s">
        <v>4</v>
      </c>
      <c r="AC1" s="13"/>
    </row>
    <row r="2" spans="1:71" s="1" customFormat="1" ht="102">
      <c r="A2" s="15"/>
      <c r="B2" s="16"/>
      <c r="C2" s="16"/>
      <c r="D2" s="16"/>
      <c r="E2" s="17" t="s">
        <v>141</v>
      </c>
      <c r="F2" s="17" t="s">
        <v>144</v>
      </c>
      <c r="G2" s="17" t="s">
        <v>149</v>
      </c>
      <c r="H2" s="17" t="s">
        <v>164</v>
      </c>
      <c r="I2" s="18" t="s">
        <v>7</v>
      </c>
      <c r="J2" s="17" t="s">
        <v>141</v>
      </c>
      <c r="K2" s="17" t="s">
        <v>144</v>
      </c>
      <c r="L2" s="17" t="s">
        <v>149</v>
      </c>
      <c r="M2" s="17" t="s">
        <v>164</v>
      </c>
      <c r="N2" s="18" t="s">
        <v>7</v>
      </c>
      <c r="O2" s="17" t="s">
        <v>141</v>
      </c>
      <c r="P2" s="17" t="s">
        <v>144</v>
      </c>
      <c r="Q2" s="17" t="s">
        <v>149</v>
      </c>
      <c r="R2" s="17" t="s">
        <v>164</v>
      </c>
      <c r="S2" s="18" t="s">
        <v>7</v>
      </c>
      <c r="T2" s="19" t="s">
        <v>176</v>
      </c>
      <c r="U2" s="20" t="s">
        <v>169</v>
      </c>
      <c r="V2" s="164" t="s">
        <v>238</v>
      </c>
      <c r="W2" s="99"/>
      <c r="X2" s="21"/>
      <c r="Y2" s="98" t="s">
        <v>239</v>
      </c>
      <c r="Z2" s="21"/>
      <c r="AA2" s="104"/>
      <c r="AB2" s="104"/>
      <c r="AC2" s="106"/>
    </row>
    <row r="3" spans="1:71" s="1" customFormat="1" ht="34">
      <c r="A3" s="21"/>
      <c r="B3" s="22"/>
      <c r="C3" s="23"/>
      <c r="D3" s="23"/>
      <c r="E3" s="17" t="s">
        <v>142</v>
      </c>
      <c r="F3" s="17" t="s">
        <v>145</v>
      </c>
      <c r="G3" s="17" t="s">
        <v>150</v>
      </c>
      <c r="H3" s="17" t="s">
        <v>163</v>
      </c>
      <c r="I3" s="24"/>
      <c r="J3" s="17" t="s">
        <v>142</v>
      </c>
      <c r="K3" s="17" t="s">
        <v>145</v>
      </c>
      <c r="L3" s="17" t="s">
        <v>150</v>
      </c>
      <c r="M3" s="17" t="s">
        <v>163</v>
      </c>
      <c r="N3" s="24"/>
      <c r="O3" s="17" t="s">
        <v>142</v>
      </c>
      <c r="P3" s="17" t="s">
        <v>145</v>
      </c>
      <c r="Q3" s="17" t="s">
        <v>150</v>
      </c>
      <c r="R3" s="17" t="s">
        <v>163</v>
      </c>
      <c r="S3" s="24"/>
      <c r="T3" s="25" t="s">
        <v>7</v>
      </c>
      <c r="U3" s="25" t="s">
        <v>170</v>
      </c>
      <c r="V3" s="164"/>
      <c r="W3" s="26"/>
      <c r="X3" s="21"/>
      <c r="Y3" s="21"/>
      <c r="Z3" s="21"/>
      <c r="AA3" s="104"/>
      <c r="AB3" s="104"/>
      <c r="AC3" s="106"/>
    </row>
    <row r="4" spans="1:71" s="1" customFormat="1" ht="51">
      <c r="A4" s="21"/>
      <c r="B4" s="21"/>
      <c r="C4" s="21"/>
      <c r="D4" s="21"/>
      <c r="E4" s="17" t="s">
        <v>143</v>
      </c>
      <c r="F4" s="17" t="s">
        <v>146</v>
      </c>
      <c r="G4" s="17" t="s">
        <v>151</v>
      </c>
      <c r="H4" s="17" t="s">
        <v>162</v>
      </c>
      <c r="I4" s="24"/>
      <c r="J4" s="17" t="s">
        <v>143</v>
      </c>
      <c r="K4" s="17" t="s">
        <v>146</v>
      </c>
      <c r="L4" s="17" t="s">
        <v>151</v>
      </c>
      <c r="M4" s="17" t="s">
        <v>162</v>
      </c>
      <c r="N4" s="24"/>
      <c r="O4" s="17" t="s">
        <v>143</v>
      </c>
      <c r="P4" s="17" t="s">
        <v>146</v>
      </c>
      <c r="Q4" s="17" t="s">
        <v>151</v>
      </c>
      <c r="R4" s="17" t="s">
        <v>162</v>
      </c>
      <c r="S4" s="24"/>
      <c r="T4" s="26"/>
      <c r="U4" s="26"/>
      <c r="V4" s="164"/>
      <c r="W4" s="26"/>
      <c r="X4" s="21"/>
      <c r="Y4" s="21"/>
      <c r="Z4" s="21"/>
      <c r="AA4" s="104"/>
      <c r="AB4" s="104"/>
      <c r="AC4" s="106"/>
    </row>
    <row r="5" spans="1:71" s="1" customFormat="1" ht="51">
      <c r="A5" s="21"/>
      <c r="B5" s="21"/>
      <c r="C5" s="21"/>
      <c r="D5" s="21"/>
      <c r="E5" s="17" t="s">
        <v>155</v>
      </c>
      <c r="F5" s="17" t="s">
        <v>147</v>
      </c>
      <c r="G5" s="17" t="s">
        <v>152</v>
      </c>
      <c r="H5" s="17" t="s">
        <v>161</v>
      </c>
      <c r="I5" s="24"/>
      <c r="J5" s="17" t="s">
        <v>155</v>
      </c>
      <c r="K5" s="17" t="s">
        <v>147</v>
      </c>
      <c r="L5" s="17" t="s">
        <v>152</v>
      </c>
      <c r="M5" s="17" t="s">
        <v>161</v>
      </c>
      <c r="N5" s="24"/>
      <c r="O5" s="17" t="s">
        <v>155</v>
      </c>
      <c r="P5" s="17" t="s">
        <v>147</v>
      </c>
      <c r="Q5" s="17" t="s">
        <v>152</v>
      </c>
      <c r="R5" s="17" t="s">
        <v>161</v>
      </c>
      <c r="S5" s="24"/>
      <c r="T5" s="26"/>
      <c r="U5" s="26"/>
      <c r="V5" s="104"/>
      <c r="W5" s="26"/>
      <c r="X5" s="21"/>
      <c r="Y5" s="21"/>
      <c r="Z5" s="21"/>
      <c r="AA5" s="104"/>
      <c r="AB5" s="104"/>
      <c r="AC5" s="106"/>
    </row>
    <row r="6" spans="1:71" s="1" customFormat="1" ht="68">
      <c r="A6" s="21"/>
      <c r="B6" s="21"/>
      <c r="C6" s="21"/>
      <c r="D6" s="21"/>
      <c r="E6" s="17" t="s">
        <v>156</v>
      </c>
      <c r="F6" s="17" t="s">
        <v>148</v>
      </c>
      <c r="G6" s="17" t="s">
        <v>153</v>
      </c>
      <c r="H6" s="17" t="s">
        <v>160</v>
      </c>
      <c r="I6" s="24"/>
      <c r="J6" s="17" t="s">
        <v>156</v>
      </c>
      <c r="K6" s="17" t="s">
        <v>148</v>
      </c>
      <c r="L6" s="17" t="s">
        <v>153</v>
      </c>
      <c r="M6" s="17" t="s">
        <v>160</v>
      </c>
      <c r="N6" s="24"/>
      <c r="O6" s="17" t="s">
        <v>156</v>
      </c>
      <c r="P6" s="17" t="s">
        <v>148</v>
      </c>
      <c r="Q6" s="17" t="s">
        <v>153</v>
      </c>
      <c r="R6" s="17" t="s">
        <v>160</v>
      </c>
      <c r="S6" s="24"/>
      <c r="T6" s="26"/>
      <c r="U6" s="26"/>
      <c r="V6" s="104"/>
      <c r="W6" s="26"/>
      <c r="X6" s="21"/>
      <c r="Y6" s="21"/>
      <c r="Z6" s="21"/>
      <c r="AA6" s="104"/>
      <c r="AB6" s="104"/>
      <c r="AC6" s="106"/>
    </row>
    <row r="7" spans="1:71" s="1" customFormat="1" ht="51">
      <c r="A7" s="27"/>
      <c r="B7" s="21"/>
      <c r="C7" s="21"/>
      <c r="D7" s="21"/>
      <c r="E7" s="17" t="s">
        <v>154</v>
      </c>
      <c r="F7" s="17" t="s">
        <v>157</v>
      </c>
      <c r="G7" s="17" t="s">
        <v>158</v>
      </c>
      <c r="H7" s="17" t="s">
        <v>159</v>
      </c>
      <c r="I7" s="24"/>
      <c r="J7" s="17" t="s">
        <v>154</v>
      </c>
      <c r="K7" s="17" t="s">
        <v>157</v>
      </c>
      <c r="L7" s="17" t="s">
        <v>158</v>
      </c>
      <c r="M7" s="17" t="s">
        <v>159</v>
      </c>
      <c r="N7" s="24"/>
      <c r="O7" s="17" t="s">
        <v>154</v>
      </c>
      <c r="P7" s="17" t="s">
        <v>157</v>
      </c>
      <c r="Q7" s="17" t="s">
        <v>158</v>
      </c>
      <c r="R7" s="17" t="s">
        <v>159</v>
      </c>
      <c r="S7" s="24"/>
      <c r="T7" s="26"/>
      <c r="U7" s="26"/>
      <c r="V7" s="104"/>
      <c r="W7" s="26"/>
      <c r="X7" s="21"/>
      <c r="Y7" s="21"/>
      <c r="Z7" s="21"/>
      <c r="AA7" s="104"/>
      <c r="AB7" s="104"/>
      <c r="AC7" s="106"/>
    </row>
    <row r="8" spans="1:71" ht="41" thickBot="1">
      <c r="A8" s="28" t="s">
        <v>4</v>
      </c>
      <c r="B8" s="28" t="s">
        <v>5</v>
      </c>
      <c r="C8" s="29" t="s">
        <v>6</v>
      </c>
      <c r="D8" s="30" t="s">
        <v>257</v>
      </c>
      <c r="E8" s="31"/>
      <c r="F8" s="31"/>
      <c r="G8" s="32" t="s">
        <v>165</v>
      </c>
      <c r="H8" s="31"/>
      <c r="I8" s="33"/>
      <c r="J8" s="31"/>
      <c r="K8" s="31"/>
      <c r="L8" s="32" t="s">
        <v>166</v>
      </c>
      <c r="M8" s="31"/>
      <c r="N8" s="34"/>
      <c r="O8" s="31"/>
      <c r="P8" s="31"/>
      <c r="Q8" s="32" t="s">
        <v>167</v>
      </c>
      <c r="R8" s="31"/>
      <c r="S8" s="34"/>
      <c r="T8" s="35" t="s">
        <v>233</v>
      </c>
      <c r="U8" s="35" t="s">
        <v>172</v>
      </c>
      <c r="V8" s="36" t="s">
        <v>168</v>
      </c>
      <c r="W8" s="35" t="s">
        <v>4</v>
      </c>
      <c r="X8" s="28" t="s">
        <v>6</v>
      </c>
      <c r="Y8" s="36" t="s">
        <v>171</v>
      </c>
      <c r="Z8" s="36" t="s">
        <v>6</v>
      </c>
      <c r="AA8" s="36" t="s">
        <v>5</v>
      </c>
      <c r="AB8" s="35" t="s">
        <v>4</v>
      </c>
      <c r="AC8" s="37"/>
    </row>
    <row r="9" spans="1:71" ht="51">
      <c r="A9" s="38">
        <v>2</v>
      </c>
      <c r="B9" s="42" t="s">
        <v>15</v>
      </c>
      <c r="C9" s="42" t="s">
        <v>34</v>
      </c>
      <c r="D9" s="117" t="s">
        <v>258</v>
      </c>
      <c r="E9" s="72">
        <v>10</v>
      </c>
      <c r="F9" s="73">
        <v>10</v>
      </c>
      <c r="G9" s="73">
        <v>10</v>
      </c>
      <c r="H9" s="74">
        <v>10</v>
      </c>
      <c r="I9" s="40">
        <f t="shared" ref="I9:I14" si="0">SUM(E9:H9)/4</f>
        <v>10</v>
      </c>
      <c r="J9" s="72">
        <v>10</v>
      </c>
      <c r="K9" s="73">
        <v>6</v>
      </c>
      <c r="L9" s="73">
        <v>6</v>
      </c>
      <c r="M9" s="74">
        <v>8</v>
      </c>
      <c r="N9" s="40">
        <f t="shared" ref="N9:N14" si="1">SUM(J9:M9)/4</f>
        <v>7.5</v>
      </c>
      <c r="O9" s="72">
        <v>10</v>
      </c>
      <c r="P9" s="73">
        <v>10</v>
      </c>
      <c r="Q9" s="73">
        <v>10</v>
      </c>
      <c r="R9" s="74">
        <v>10</v>
      </c>
      <c r="S9" s="40">
        <f t="shared" ref="S9:S14" si="2">SUM(O9:R9)/4</f>
        <v>10</v>
      </c>
      <c r="T9" s="61">
        <f t="shared" ref="T9:T40" si="3">(I9+N9+S9)/3</f>
        <v>9.1666666666666661</v>
      </c>
      <c r="U9" s="110">
        <f>IF(LARGE($T$9:$T$17,1)=T9,1,IF(LARGE($T$9:$T$17,2)=T9,2,IF(LARGE($T$9:$T$17,3)=T9,3,"")))</f>
        <v>1</v>
      </c>
      <c r="V9" s="135">
        <v>1</v>
      </c>
      <c r="W9" s="155">
        <v>2</v>
      </c>
      <c r="X9" s="43" t="s">
        <v>34</v>
      </c>
      <c r="Y9" s="59" t="s">
        <v>179</v>
      </c>
      <c r="Z9" s="43" t="s">
        <v>34</v>
      </c>
      <c r="AA9" s="42" t="s">
        <v>15</v>
      </c>
      <c r="AB9" s="100">
        <v>2</v>
      </c>
      <c r="AC9" s="37"/>
    </row>
    <row r="10" spans="1:71" ht="26">
      <c r="A10" s="38">
        <v>60</v>
      </c>
      <c r="B10" s="39" t="s">
        <v>15</v>
      </c>
      <c r="C10" s="42" t="s">
        <v>90</v>
      </c>
      <c r="D10" s="117" t="s">
        <v>259</v>
      </c>
      <c r="E10" s="72">
        <v>8</v>
      </c>
      <c r="F10" s="73">
        <v>8</v>
      </c>
      <c r="G10" s="73">
        <v>8</v>
      </c>
      <c r="H10" s="75">
        <v>8</v>
      </c>
      <c r="I10" s="40">
        <f t="shared" si="0"/>
        <v>8</v>
      </c>
      <c r="J10" s="72">
        <v>10</v>
      </c>
      <c r="K10" s="73">
        <v>10</v>
      </c>
      <c r="L10" s="73">
        <v>10</v>
      </c>
      <c r="M10" s="75">
        <v>10</v>
      </c>
      <c r="N10" s="40">
        <f t="shared" si="1"/>
        <v>10</v>
      </c>
      <c r="O10" s="72">
        <v>10</v>
      </c>
      <c r="P10" s="73">
        <v>8</v>
      </c>
      <c r="Q10" s="73">
        <v>9</v>
      </c>
      <c r="R10" s="75">
        <v>8</v>
      </c>
      <c r="S10" s="40">
        <f t="shared" si="2"/>
        <v>8.75</v>
      </c>
      <c r="T10" s="62">
        <f t="shared" si="3"/>
        <v>8.9166666666666661</v>
      </c>
      <c r="U10" s="108" t="str">
        <f>IF(LARGE($T$62:$T$74,1)=T10,1,IF(LARGE($T$62:$T$74,2)=T10,2,IF(LARGE($T$62:$T$74,3)=T10,3,"")))</f>
        <v/>
      </c>
      <c r="V10" s="136">
        <v>2</v>
      </c>
      <c r="W10" s="155">
        <v>60</v>
      </c>
      <c r="X10" s="43" t="s">
        <v>90</v>
      </c>
      <c r="Y10" s="63"/>
      <c r="Z10" s="43" t="s">
        <v>90</v>
      </c>
      <c r="AA10" s="39" t="s">
        <v>15</v>
      </c>
      <c r="AB10" s="100">
        <v>60</v>
      </c>
      <c r="AC10" s="37"/>
    </row>
    <row r="11" spans="1:71" ht="26">
      <c r="A11" s="38">
        <v>1</v>
      </c>
      <c r="B11" s="39" t="s">
        <v>15</v>
      </c>
      <c r="C11" s="39" t="s">
        <v>33</v>
      </c>
      <c r="D11" s="122" t="s">
        <v>260</v>
      </c>
      <c r="E11" s="72">
        <v>10</v>
      </c>
      <c r="F11" s="73">
        <v>6</v>
      </c>
      <c r="G11" s="73">
        <v>8</v>
      </c>
      <c r="H11" s="75">
        <v>8</v>
      </c>
      <c r="I11" s="40">
        <f t="shared" si="0"/>
        <v>8</v>
      </c>
      <c r="J11" s="72">
        <v>10</v>
      </c>
      <c r="K11" s="73">
        <v>10</v>
      </c>
      <c r="L11" s="73">
        <v>8</v>
      </c>
      <c r="M11" s="75">
        <v>8</v>
      </c>
      <c r="N11" s="40">
        <f t="shared" si="1"/>
        <v>9</v>
      </c>
      <c r="O11" s="72">
        <v>10</v>
      </c>
      <c r="P11" s="73">
        <v>8</v>
      </c>
      <c r="Q11" s="73">
        <v>8</v>
      </c>
      <c r="R11" s="75">
        <v>6</v>
      </c>
      <c r="S11" s="40">
        <f t="shared" si="2"/>
        <v>8</v>
      </c>
      <c r="T11" s="61">
        <f t="shared" si="3"/>
        <v>8.3333333333333339</v>
      </c>
      <c r="U11" s="108" t="str">
        <f>IF(LARGE($T$9:$T$17,1)=T11,1,IF(LARGE($T$9:$T$17,2)=T11,2,IF(LARGE($T$9:$T$17,3)=T11,3,"")))</f>
        <v/>
      </c>
      <c r="V11" s="137">
        <v>3</v>
      </c>
      <c r="W11" s="155">
        <v>1</v>
      </c>
      <c r="X11" s="41" t="s">
        <v>33</v>
      </c>
      <c r="Y11" s="60" t="s">
        <v>178</v>
      </c>
      <c r="Z11" s="41" t="s">
        <v>33</v>
      </c>
      <c r="AA11" s="39" t="s">
        <v>15</v>
      </c>
      <c r="AB11" s="100">
        <v>1</v>
      </c>
      <c r="AC11" s="37"/>
    </row>
    <row r="12" spans="1:71" ht="27" customHeight="1">
      <c r="A12" s="38">
        <v>5</v>
      </c>
      <c r="B12" s="42" t="s">
        <v>15</v>
      </c>
      <c r="C12" s="42" t="s">
        <v>37</v>
      </c>
      <c r="D12" s="117" t="s">
        <v>261</v>
      </c>
      <c r="E12" s="72">
        <v>10</v>
      </c>
      <c r="F12" s="73">
        <v>8</v>
      </c>
      <c r="G12" s="73">
        <v>8</v>
      </c>
      <c r="H12" s="75">
        <v>8</v>
      </c>
      <c r="I12" s="40">
        <f t="shared" si="0"/>
        <v>8.5</v>
      </c>
      <c r="J12" s="72">
        <v>10</v>
      </c>
      <c r="K12" s="73">
        <v>6</v>
      </c>
      <c r="L12" s="73">
        <v>4</v>
      </c>
      <c r="M12" s="75">
        <v>4</v>
      </c>
      <c r="N12" s="40">
        <f t="shared" si="1"/>
        <v>6</v>
      </c>
      <c r="O12" s="72">
        <v>8</v>
      </c>
      <c r="P12" s="73">
        <v>10</v>
      </c>
      <c r="Q12" s="73">
        <v>10</v>
      </c>
      <c r="R12" s="75">
        <v>10</v>
      </c>
      <c r="S12" s="40">
        <f t="shared" si="2"/>
        <v>9.5</v>
      </c>
      <c r="T12" s="61">
        <f t="shared" si="3"/>
        <v>8</v>
      </c>
      <c r="U12" s="108" t="str">
        <f>IF(LARGE($T$9:$T$17,1)=T12,1,IF(LARGE($T$9:$T$17,2)=T12,2,IF(LARGE($T$9:$T$17,3)=T12,3,"")))</f>
        <v/>
      </c>
      <c r="V12" s="138"/>
      <c r="W12" s="155">
        <v>5</v>
      </c>
      <c r="X12" s="43" t="s">
        <v>37</v>
      </c>
      <c r="Y12" s="58" t="s">
        <v>180</v>
      </c>
      <c r="Z12" s="43" t="s">
        <v>37</v>
      </c>
      <c r="AA12" s="42" t="s">
        <v>15</v>
      </c>
      <c r="AB12" s="100">
        <v>5</v>
      </c>
      <c r="AC12" s="37"/>
    </row>
    <row r="13" spans="1:71" s="4" customFormat="1" ht="26">
      <c r="A13" s="38">
        <v>4</v>
      </c>
      <c r="B13" s="42" t="s">
        <v>15</v>
      </c>
      <c r="C13" s="42" t="s">
        <v>36</v>
      </c>
      <c r="D13" s="117" t="s">
        <v>259</v>
      </c>
      <c r="E13" s="72">
        <v>10</v>
      </c>
      <c r="F13" s="73">
        <v>6</v>
      </c>
      <c r="G13" s="73">
        <v>4</v>
      </c>
      <c r="H13" s="75">
        <v>8</v>
      </c>
      <c r="I13" s="40">
        <f t="shared" si="0"/>
        <v>7</v>
      </c>
      <c r="J13" s="72">
        <v>10</v>
      </c>
      <c r="K13" s="73">
        <v>9</v>
      </c>
      <c r="L13" s="73">
        <v>9</v>
      </c>
      <c r="M13" s="75">
        <v>10</v>
      </c>
      <c r="N13" s="40">
        <f t="shared" si="1"/>
        <v>9.5</v>
      </c>
      <c r="O13" s="72">
        <v>10</v>
      </c>
      <c r="P13" s="73">
        <v>6</v>
      </c>
      <c r="Q13" s="73">
        <v>4</v>
      </c>
      <c r="R13" s="75">
        <v>10</v>
      </c>
      <c r="S13" s="40">
        <f t="shared" si="2"/>
        <v>7.5</v>
      </c>
      <c r="T13" s="61">
        <f t="shared" si="3"/>
        <v>8</v>
      </c>
      <c r="U13" s="108" t="str">
        <f>IF(LARGE($T$9:$T$17,1)=T13,1,IF(LARGE($T$9:$T$17,2)=T13,2,IF(LARGE($T$9:$T$17,3)=T13,3,"")))</f>
        <v/>
      </c>
      <c r="V13" s="138"/>
      <c r="W13" s="155">
        <v>4</v>
      </c>
      <c r="X13" s="43" t="s">
        <v>36</v>
      </c>
      <c r="Y13" s="58"/>
      <c r="Z13" s="43" t="s">
        <v>36</v>
      </c>
      <c r="AA13" s="42" t="s">
        <v>15</v>
      </c>
      <c r="AB13" s="100">
        <v>4</v>
      </c>
      <c r="AC13" s="37"/>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row>
    <row r="14" spans="1:71" ht="26">
      <c r="A14" s="38">
        <v>3</v>
      </c>
      <c r="B14" s="42" t="s">
        <v>15</v>
      </c>
      <c r="C14" s="42" t="s">
        <v>35</v>
      </c>
      <c r="D14" s="117" t="s">
        <v>262</v>
      </c>
      <c r="E14" s="72">
        <v>10</v>
      </c>
      <c r="F14" s="73">
        <v>4</v>
      </c>
      <c r="G14" s="73">
        <v>4</v>
      </c>
      <c r="H14" s="75">
        <v>8</v>
      </c>
      <c r="I14" s="40">
        <f t="shared" si="0"/>
        <v>6.5</v>
      </c>
      <c r="J14" s="72">
        <v>10</v>
      </c>
      <c r="K14" s="73">
        <v>7</v>
      </c>
      <c r="L14" s="73">
        <v>8</v>
      </c>
      <c r="M14" s="75">
        <v>8</v>
      </c>
      <c r="N14" s="40">
        <f t="shared" si="1"/>
        <v>8.25</v>
      </c>
      <c r="O14" s="72">
        <v>10</v>
      </c>
      <c r="P14" s="73">
        <v>8</v>
      </c>
      <c r="Q14" s="73">
        <v>8</v>
      </c>
      <c r="R14" s="75">
        <v>10</v>
      </c>
      <c r="S14" s="40">
        <f t="shared" si="2"/>
        <v>9</v>
      </c>
      <c r="T14" s="61">
        <f t="shared" si="3"/>
        <v>7.916666666666667</v>
      </c>
      <c r="U14" s="108" t="str">
        <f>IF(LARGE($T$9:$T$17,1)=T14,1,IF(LARGE($T$9:$T$17,2)=T14,2,IF(LARGE($T$9:$T$17,3)=T14,3,"")))</f>
        <v/>
      </c>
      <c r="V14" s="138"/>
      <c r="W14" s="155">
        <v>3</v>
      </c>
      <c r="X14" s="43" t="s">
        <v>35</v>
      </c>
      <c r="Y14" s="58"/>
      <c r="Z14" s="43" t="s">
        <v>35</v>
      </c>
      <c r="AA14" s="42" t="s">
        <v>15</v>
      </c>
      <c r="AB14" s="100">
        <v>3</v>
      </c>
      <c r="AC14" s="37"/>
    </row>
    <row r="15" spans="1:71" ht="26">
      <c r="A15" s="38">
        <v>107</v>
      </c>
      <c r="B15" s="42" t="s">
        <v>15</v>
      </c>
      <c r="C15" s="42" t="s">
        <v>135</v>
      </c>
      <c r="D15" s="117" t="s">
        <v>263</v>
      </c>
      <c r="E15" s="72">
        <v>10</v>
      </c>
      <c r="F15" s="73">
        <v>6</v>
      </c>
      <c r="G15" s="73">
        <v>6</v>
      </c>
      <c r="H15" s="75">
        <v>7</v>
      </c>
      <c r="I15" s="40">
        <f>SUM(E15:G15)/3</f>
        <v>7.333333333333333</v>
      </c>
      <c r="J15" s="72">
        <v>10</v>
      </c>
      <c r="K15" s="73">
        <v>6</v>
      </c>
      <c r="L15" s="73">
        <v>8</v>
      </c>
      <c r="M15" s="75">
        <v>8</v>
      </c>
      <c r="N15" s="40">
        <f>SUM(J15:L15)/3</f>
        <v>8</v>
      </c>
      <c r="O15" s="72">
        <v>9</v>
      </c>
      <c r="P15" s="73">
        <v>7</v>
      </c>
      <c r="Q15" s="73">
        <v>7</v>
      </c>
      <c r="R15" s="75">
        <v>8</v>
      </c>
      <c r="S15" s="40">
        <f>SUM(O15:Q15)/3</f>
        <v>7.666666666666667</v>
      </c>
      <c r="T15" s="62">
        <f t="shared" si="3"/>
        <v>7.666666666666667</v>
      </c>
      <c r="U15" s="108" t="str">
        <f>IF(LARGE($T$15:$T$115,1)=T15,1,IF(LARGE($T$15:$T$115,2)=T15,2,IF(LARGE($T$15:$T$115,3)=T15,3,"")))</f>
        <v/>
      </c>
      <c r="V15" s="138"/>
      <c r="W15" s="155">
        <v>107</v>
      </c>
      <c r="X15" s="43" t="s">
        <v>135</v>
      </c>
      <c r="Y15" s="63"/>
      <c r="Z15" s="43" t="s">
        <v>135</v>
      </c>
      <c r="AA15" s="42" t="s">
        <v>15</v>
      </c>
      <c r="AB15" s="100">
        <v>107</v>
      </c>
      <c r="AC15" s="37"/>
    </row>
    <row r="16" spans="1:71" s="2" customFormat="1" ht="27" thickBot="1">
      <c r="A16" s="44">
        <v>48</v>
      </c>
      <c r="B16" s="45" t="s">
        <v>15</v>
      </c>
      <c r="C16" s="45" t="s">
        <v>79</v>
      </c>
      <c r="D16" s="123" t="s">
        <v>259</v>
      </c>
      <c r="E16" s="81">
        <v>10</v>
      </c>
      <c r="F16" s="82">
        <v>6</v>
      </c>
      <c r="G16" s="82">
        <v>4</v>
      </c>
      <c r="H16" s="83">
        <v>5</v>
      </c>
      <c r="I16" s="46">
        <f t="shared" ref="I16:I43" si="4">SUM(E16:H16)/4</f>
        <v>6.25</v>
      </c>
      <c r="J16" s="81">
        <v>10</v>
      </c>
      <c r="K16" s="82">
        <v>5</v>
      </c>
      <c r="L16" s="82">
        <v>4</v>
      </c>
      <c r="M16" s="83">
        <v>5</v>
      </c>
      <c r="N16" s="46">
        <f t="shared" ref="N16:N43" si="5">SUM(J16:M16)/4</f>
        <v>6</v>
      </c>
      <c r="O16" s="81">
        <v>8</v>
      </c>
      <c r="P16" s="82">
        <v>6</v>
      </c>
      <c r="Q16" s="82">
        <v>4</v>
      </c>
      <c r="R16" s="83">
        <v>4</v>
      </c>
      <c r="S16" s="46">
        <f t="shared" ref="S16:S43" si="6">SUM(O16:R16)/4</f>
        <v>5.5</v>
      </c>
      <c r="T16" s="84">
        <f t="shared" si="3"/>
        <v>5.916666666666667</v>
      </c>
      <c r="U16" s="109" t="str">
        <f>IF(LARGE($T$9:$T$17,1)=T16,1,IF(LARGE($T$9:$T$17,2)=T16,2,IF(LARGE($T$9:$T$17,3)=T16,3,"")))</f>
        <v/>
      </c>
      <c r="V16" s="139"/>
      <c r="W16" s="156">
        <v>48</v>
      </c>
      <c r="X16" s="47" t="s">
        <v>79</v>
      </c>
      <c r="Y16" s="85"/>
      <c r="Z16" s="47" t="s">
        <v>79</v>
      </c>
      <c r="AA16" s="45" t="s">
        <v>15</v>
      </c>
      <c r="AB16" s="101">
        <v>48</v>
      </c>
      <c r="AC16" s="37"/>
      <c r="AD16"/>
      <c r="AE16"/>
      <c r="AF16"/>
      <c r="AG16"/>
      <c r="AH16"/>
      <c r="AI16"/>
      <c r="AJ16"/>
      <c r="AK16"/>
      <c r="AL16"/>
      <c r="AM16"/>
      <c r="AN16"/>
      <c r="AO16"/>
      <c r="AP16"/>
      <c r="AQ16"/>
      <c r="AR16"/>
      <c r="AS16"/>
      <c r="AT16"/>
      <c r="AU16"/>
      <c r="AV16"/>
      <c r="AW16"/>
      <c r="AX16"/>
      <c r="AY16"/>
      <c r="AZ16"/>
      <c r="BA16"/>
      <c r="BB16"/>
    </row>
    <row r="17" spans="1:88" ht="51">
      <c r="A17" s="38">
        <v>9</v>
      </c>
      <c r="B17" s="42" t="s">
        <v>16</v>
      </c>
      <c r="C17" s="42" t="s">
        <v>41</v>
      </c>
      <c r="D17" s="125" t="s">
        <v>264</v>
      </c>
      <c r="E17" s="72">
        <v>10</v>
      </c>
      <c r="F17" s="73">
        <v>10</v>
      </c>
      <c r="G17" s="73">
        <v>10</v>
      </c>
      <c r="H17" s="75">
        <v>10</v>
      </c>
      <c r="I17" s="40">
        <f t="shared" si="4"/>
        <v>10</v>
      </c>
      <c r="J17" s="72">
        <v>10</v>
      </c>
      <c r="K17" s="73">
        <v>10</v>
      </c>
      <c r="L17" s="73">
        <v>8</v>
      </c>
      <c r="M17" s="75">
        <v>8</v>
      </c>
      <c r="N17" s="40">
        <f t="shared" si="5"/>
        <v>9</v>
      </c>
      <c r="O17" s="72">
        <v>9</v>
      </c>
      <c r="P17" s="73">
        <v>9</v>
      </c>
      <c r="Q17" s="73">
        <v>7</v>
      </c>
      <c r="R17" s="75">
        <v>8</v>
      </c>
      <c r="S17" s="40">
        <f t="shared" si="6"/>
        <v>8.25</v>
      </c>
      <c r="T17" s="62">
        <f t="shared" si="3"/>
        <v>9.0833333333333339</v>
      </c>
      <c r="U17" s="108" t="str">
        <f t="shared" ref="U17:U23" si="7">IF(LARGE($T$18:$T$24,1)=T17,1,IF(LARGE($T$18:$T$24,2)=T17,2,IF(LARGE($T$18:$T$24,3)=T17,3,"")))</f>
        <v/>
      </c>
      <c r="V17" s="140">
        <v>1</v>
      </c>
      <c r="W17" s="155">
        <v>9</v>
      </c>
      <c r="X17" s="43" t="s">
        <v>41</v>
      </c>
      <c r="Y17" s="63" t="s">
        <v>215</v>
      </c>
      <c r="Z17" s="43" t="s">
        <v>41</v>
      </c>
      <c r="AA17" s="42" t="s">
        <v>16</v>
      </c>
      <c r="AB17" s="100">
        <v>9</v>
      </c>
      <c r="AC17" s="37"/>
    </row>
    <row r="18" spans="1:88" ht="23" customHeight="1">
      <c r="A18" s="38">
        <v>11</v>
      </c>
      <c r="B18" s="42" t="s">
        <v>16</v>
      </c>
      <c r="C18" s="42" t="s">
        <v>43</v>
      </c>
      <c r="D18" s="126" t="s">
        <v>264</v>
      </c>
      <c r="E18" s="72">
        <v>10</v>
      </c>
      <c r="F18" s="73">
        <v>6</v>
      </c>
      <c r="G18" s="73">
        <v>6</v>
      </c>
      <c r="H18" s="75">
        <v>10</v>
      </c>
      <c r="I18" s="40">
        <f t="shared" si="4"/>
        <v>8</v>
      </c>
      <c r="J18" s="72">
        <v>10</v>
      </c>
      <c r="K18" s="73">
        <v>6</v>
      </c>
      <c r="L18" s="73">
        <v>6</v>
      </c>
      <c r="M18" s="75">
        <v>4</v>
      </c>
      <c r="N18" s="40">
        <f t="shared" si="5"/>
        <v>6.5</v>
      </c>
      <c r="O18" s="72">
        <v>10</v>
      </c>
      <c r="P18" s="73">
        <v>7</v>
      </c>
      <c r="Q18" s="73">
        <v>4</v>
      </c>
      <c r="R18" s="75">
        <v>6</v>
      </c>
      <c r="S18" s="40">
        <f t="shared" si="6"/>
        <v>6.75</v>
      </c>
      <c r="T18" s="62">
        <f t="shared" si="3"/>
        <v>7.083333333333333</v>
      </c>
      <c r="U18" s="108">
        <f t="shared" si="7"/>
        <v>1</v>
      </c>
      <c r="V18" s="141">
        <v>2</v>
      </c>
      <c r="W18" s="155">
        <v>11</v>
      </c>
      <c r="X18" s="43" t="s">
        <v>43</v>
      </c>
      <c r="Y18" s="63" t="s">
        <v>240</v>
      </c>
      <c r="Z18" s="43" t="s">
        <v>43</v>
      </c>
      <c r="AA18" s="42" t="s">
        <v>16</v>
      </c>
      <c r="AB18" s="100">
        <v>11</v>
      </c>
      <c r="AC18" s="37"/>
    </row>
    <row r="19" spans="1:88" ht="26">
      <c r="A19" s="38">
        <v>10</v>
      </c>
      <c r="B19" s="42" t="s">
        <v>16</v>
      </c>
      <c r="C19" s="42" t="s">
        <v>42</v>
      </c>
      <c r="D19" s="126" t="s">
        <v>265</v>
      </c>
      <c r="E19" s="72">
        <v>8</v>
      </c>
      <c r="F19" s="73">
        <v>4</v>
      </c>
      <c r="G19" s="73">
        <v>2</v>
      </c>
      <c r="H19" s="75">
        <v>4</v>
      </c>
      <c r="I19" s="40">
        <f t="shared" si="4"/>
        <v>4.5</v>
      </c>
      <c r="J19" s="72">
        <v>10</v>
      </c>
      <c r="K19" s="73">
        <v>8</v>
      </c>
      <c r="L19" s="73">
        <v>5</v>
      </c>
      <c r="M19" s="75">
        <v>6</v>
      </c>
      <c r="N19" s="40">
        <f t="shared" si="5"/>
        <v>7.25</v>
      </c>
      <c r="O19" s="72">
        <v>9</v>
      </c>
      <c r="P19" s="73">
        <v>8</v>
      </c>
      <c r="Q19" s="73">
        <v>5</v>
      </c>
      <c r="R19" s="75">
        <v>7</v>
      </c>
      <c r="S19" s="40">
        <f t="shared" si="6"/>
        <v>7.25</v>
      </c>
      <c r="T19" s="62">
        <f t="shared" si="3"/>
        <v>6.333333333333333</v>
      </c>
      <c r="U19" s="108">
        <f t="shared" si="7"/>
        <v>2</v>
      </c>
      <c r="V19" s="142">
        <v>3</v>
      </c>
      <c r="W19" s="155">
        <v>10</v>
      </c>
      <c r="X19" s="43" t="s">
        <v>42</v>
      </c>
      <c r="Y19" s="63" t="s">
        <v>216</v>
      </c>
      <c r="Z19" s="43" t="s">
        <v>42</v>
      </c>
      <c r="AA19" s="42" t="s">
        <v>16</v>
      </c>
      <c r="AB19" s="100">
        <v>10</v>
      </c>
      <c r="AC19" s="37"/>
    </row>
    <row r="20" spans="1:88" ht="34" customHeight="1">
      <c r="A20" s="38">
        <v>8</v>
      </c>
      <c r="B20" s="42" t="s">
        <v>16</v>
      </c>
      <c r="C20" s="42" t="s">
        <v>40</v>
      </c>
      <c r="D20" s="126" t="s">
        <v>266</v>
      </c>
      <c r="E20" s="72">
        <v>10</v>
      </c>
      <c r="F20" s="73">
        <v>4</v>
      </c>
      <c r="G20" s="73">
        <v>4</v>
      </c>
      <c r="H20" s="75">
        <v>4</v>
      </c>
      <c r="I20" s="40">
        <f t="shared" si="4"/>
        <v>5.5</v>
      </c>
      <c r="J20" s="72">
        <v>10</v>
      </c>
      <c r="K20" s="73">
        <v>8</v>
      </c>
      <c r="L20" s="73">
        <v>4</v>
      </c>
      <c r="M20" s="75">
        <v>6</v>
      </c>
      <c r="N20" s="40">
        <f t="shared" si="5"/>
        <v>7</v>
      </c>
      <c r="O20" s="72">
        <v>10</v>
      </c>
      <c r="P20" s="73">
        <v>6</v>
      </c>
      <c r="Q20" s="73">
        <v>4</v>
      </c>
      <c r="R20" s="75">
        <v>5</v>
      </c>
      <c r="S20" s="40">
        <f t="shared" si="6"/>
        <v>6.25</v>
      </c>
      <c r="T20" s="62">
        <f t="shared" si="3"/>
        <v>6.25</v>
      </c>
      <c r="U20" s="108">
        <f t="shared" si="7"/>
        <v>3</v>
      </c>
      <c r="V20" s="143"/>
      <c r="W20" s="155">
        <v>8</v>
      </c>
      <c r="X20" s="43" t="s">
        <v>40</v>
      </c>
      <c r="Y20" s="63" t="s">
        <v>214</v>
      </c>
      <c r="Z20" s="43" t="s">
        <v>40</v>
      </c>
      <c r="AA20" s="42" t="s">
        <v>16</v>
      </c>
      <c r="AB20" s="100">
        <v>8</v>
      </c>
      <c r="AC20" s="37"/>
    </row>
    <row r="21" spans="1:88" ht="32" customHeight="1">
      <c r="A21" s="38">
        <v>12</v>
      </c>
      <c r="B21" s="42" t="s">
        <v>16</v>
      </c>
      <c r="C21" s="42" t="s">
        <v>44</v>
      </c>
      <c r="D21" s="126" t="s">
        <v>264</v>
      </c>
      <c r="E21" s="72">
        <v>8</v>
      </c>
      <c r="F21" s="73">
        <v>4</v>
      </c>
      <c r="G21" s="73">
        <v>2</v>
      </c>
      <c r="H21" s="75">
        <v>2</v>
      </c>
      <c r="I21" s="40">
        <f t="shared" si="4"/>
        <v>4</v>
      </c>
      <c r="J21" s="72">
        <v>10</v>
      </c>
      <c r="K21" s="73">
        <v>5</v>
      </c>
      <c r="L21" s="73">
        <v>4</v>
      </c>
      <c r="M21" s="75">
        <v>6</v>
      </c>
      <c r="N21" s="40">
        <f t="shared" si="5"/>
        <v>6.25</v>
      </c>
      <c r="O21" s="72">
        <v>10</v>
      </c>
      <c r="P21" s="73">
        <v>7</v>
      </c>
      <c r="Q21" s="73">
        <v>5</v>
      </c>
      <c r="R21" s="75">
        <v>6</v>
      </c>
      <c r="S21" s="40">
        <f t="shared" si="6"/>
        <v>7</v>
      </c>
      <c r="T21" s="62">
        <f t="shared" si="3"/>
        <v>5.75</v>
      </c>
      <c r="U21" s="108" t="str">
        <f t="shared" si="7"/>
        <v/>
      </c>
      <c r="V21" s="143"/>
      <c r="W21" s="155">
        <v>12</v>
      </c>
      <c r="X21" s="43" t="s">
        <v>44</v>
      </c>
      <c r="Y21" s="63" t="s">
        <v>217</v>
      </c>
      <c r="Z21" s="43" t="s">
        <v>44</v>
      </c>
      <c r="AA21" s="42" t="s">
        <v>16</v>
      </c>
      <c r="AB21" s="100">
        <v>12</v>
      </c>
      <c r="AC21" s="37"/>
    </row>
    <row r="22" spans="1:88" ht="28" customHeight="1">
      <c r="A22" s="38">
        <v>7</v>
      </c>
      <c r="B22" s="42" t="s">
        <v>16</v>
      </c>
      <c r="C22" s="42" t="s">
        <v>39</v>
      </c>
      <c r="D22" s="126" t="s">
        <v>266</v>
      </c>
      <c r="E22" s="72">
        <v>8</v>
      </c>
      <c r="F22" s="73">
        <v>2</v>
      </c>
      <c r="G22" s="73">
        <v>2</v>
      </c>
      <c r="H22" s="75">
        <v>2</v>
      </c>
      <c r="I22" s="40">
        <f t="shared" si="4"/>
        <v>3.5</v>
      </c>
      <c r="J22" s="72">
        <v>10</v>
      </c>
      <c r="K22" s="73">
        <v>6</v>
      </c>
      <c r="L22" s="73">
        <v>4</v>
      </c>
      <c r="M22" s="75">
        <v>6</v>
      </c>
      <c r="N22" s="40">
        <f t="shared" si="5"/>
        <v>6.5</v>
      </c>
      <c r="O22" s="72">
        <v>10</v>
      </c>
      <c r="P22" s="73">
        <v>6</v>
      </c>
      <c r="Q22" s="73">
        <v>5</v>
      </c>
      <c r="R22" s="75">
        <v>7</v>
      </c>
      <c r="S22" s="40">
        <f t="shared" si="6"/>
        <v>7</v>
      </c>
      <c r="T22" s="62">
        <f t="shared" si="3"/>
        <v>5.666666666666667</v>
      </c>
      <c r="U22" s="108" t="str">
        <f t="shared" si="7"/>
        <v/>
      </c>
      <c r="V22" s="143"/>
      <c r="W22" s="155">
        <v>7</v>
      </c>
      <c r="X22" s="43" t="s">
        <v>39</v>
      </c>
      <c r="Y22" s="63" t="s">
        <v>213</v>
      </c>
      <c r="Z22" s="43" t="s">
        <v>39</v>
      </c>
      <c r="AA22" s="42" t="s">
        <v>16</v>
      </c>
      <c r="AB22" s="100">
        <v>7</v>
      </c>
      <c r="AC22" s="37"/>
    </row>
    <row r="23" spans="1:88" s="2" customFormat="1" ht="27" thickBot="1">
      <c r="A23" s="44">
        <v>6</v>
      </c>
      <c r="B23" s="45" t="s">
        <v>16</v>
      </c>
      <c r="C23" s="45" t="s">
        <v>38</v>
      </c>
      <c r="D23" s="127" t="s">
        <v>263</v>
      </c>
      <c r="E23" s="81">
        <v>8</v>
      </c>
      <c r="F23" s="82">
        <v>2</v>
      </c>
      <c r="G23" s="82">
        <v>2</v>
      </c>
      <c r="H23" s="83">
        <v>0</v>
      </c>
      <c r="I23" s="46">
        <f t="shared" si="4"/>
        <v>3</v>
      </c>
      <c r="J23" s="81">
        <v>10</v>
      </c>
      <c r="K23" s="82">
        <v>6</v>
      </c>
      <c r="L23" s="82">
        <v>4</v>
      </c>
      <c r="M23" s="83">
        <v>6</v>
      </c>
      <c r="N23" s="46">
        <f t="shared" si="5"/>
        <v>6.5</v>
      </c>
      <c r="O23" s="81">
        <v>10</v>
      </c>
      <c r="P23" s="82">
        <v>6</v>
      </c>
      <c r="Q23" s="82">
        <v>4</v>
      </c>
      <c r="R23" s="83">
        <v>7</v>
      </c>
      <c r="S23" s="46">
        <f t="shared" si="6"/>
        <v>6.75</v>
      </c>
      <c r="T23" s="84">
        <f t="shared" si="3"/>
        <v>5.416666666666667</v>
      </c>
      <c r="U23" s="109" t="str">
        <f t="shared" si="7"/>
        <v/>
      </c>
      <c r="V23" s="139"/>
      <c r="W23" s="156">
        <v>6</v>
      </c>
      <c r="X23" s="47" t="s">
        <v>38</v>
      </c>
      <c r="Y23" s="86" t="s">
        <v>212</v>
      </c>
      <c r="Z23" s="47" t="s">
        <v>38</v>
      </c>
      <c r="AA23" s="45" t="s">
        <v>16</v>
      </c>
      <c r="AB23" s="101">
        <v>6</v>
      </c>
      <c r="AC23" s="37"/>
      <c r="AD23"/>
      <c r="AE23"/>
      <c r="AF23"/>
      <c r="AG23"/>
      <c r="AH23"/>
      <c r="AI23"/>
      <c r="AJ23"/>
      <c r="AK23"/>
      <c r="AL23"/>
      <c r="AM23"/>
      <c r="AN23"/>
      <c r="AO23"/>
      <c r="AP23"/>
      <c r="AQ23"/>
      <c r="AR23"/>
      <c r="AS23"/>
      <c r="AT23"/>
      <c r="AU23"/>
      <c r="AV23"/>
      <c r="AW23"/>
      <c r="AX23"/>
      <c r="AY23"/>
      <c r="AZ23"/>
      <c r="BA23"/>
      <c r="BB23"/>
    </row>
    <row r="24" spans="1:88" s="3" customFormat="1" ht="29" customHeight="1" thickBot="1">
      <c r="A24" s="48">
        <v>13</v>
      </c>
      <c r="B24" s="49" t="s">
        <v>17</v>
      </c>
      <c r="C24" s="49" t="s">
        <v>45</v>
      </c>
      <c r="D24" s="128" t="s">
        <v>267</v>
      </c>
      <c r="E24" s="87"/>
      <c r="F24" s="88"/>
      <c r="G24" s="88"/>
      <c r="H24" s="89"/>
      <c r="I24" s="50">
        <f t="shared" si="4"/>
        <v>0</v>
      </c>
      <c r="J24" s="87"/>
      <c r="K24" s="88"/>
      <c r="L24" s="88"/>
      <c r="M24" s="89"/>
      <c r="N24" s="50">
        <f t="shared" si="5"/>
        <v>0</v>
      </c>
      <c r="O24" s="87"/>
      <c r="P24" s="88"/>
      <c r="Q24" s="88"/>
      <c r="R24" s="89"/>
      <c r="S24" s="50">
        <f t="shared" si="6"/>
        <v>0</v>
      </c>
      <c r="T24" s="105">
        <f t="shared" si="3"/>
        <v>0</v>
      </c>
      <c r="U24" s="111">
        <v>1</v>
      </c>
      <c r="V24" s="144">
        <v>1</v>
      </c>
      <c r="W24" s="157">
        <v>13</v>
      </c>
      <c r="X24" s="51" t="s">
        <v>45</v>
      </c>
      <c r="Y24" s="90" t="s">
        <v>236</v>
      </c>
      <c r="Z24" s="51" t="s">
        <v>45</v>
      </c>
      <c r="AA24" s="49" t="s">
        <v>17</v>
      </c>
      <c r="AB24" s="102">
        <v>13</v>
      </c>
      <c r="AC24" s="37"/>
      <c r="AD24"/>
      <c r="AE24"/>
      <c r="AF24"/>
      <c r="AG24"/>
      <c r="AH24"/>
      <c r="AI24"/>
      <c r="AJ24"/>
      <c r="AK24"/>
      <c r="AL24"/>
      <c r="AM24"/>
      <c r="AN24"/>
      <c r="AO24"/>
      <c r="AP24"/>
      <c r="AQ24"/>
      <c r="AR24"/>
      <c r="AS24"/>
      <c r="AT24"/>
      <c r="AU24"/>
      <c r="AV24"/>
      <c r="AW24"/>
      <c r="AX24"/>
      <c r="AY24"/>
      <c r="AZ24"/>
      <c r="BA24"/>
      <c r="BB24"/>
    </row>
    <row r="25" spans="1:88" ht="51">
      <c r="A25" s="38">
        <v>29</v>
      </c>
      <c r="B25" s="42" t="s">
        <v>8</v>
      </c>
      <c r="C25" s="42" t="s">
        <v>60</v>
      </c>
      <c r="D25" s="124" t="s">
        <v>261</v>
      </c>
      <c r="E25" s="72">
        <v>5</v>
      </c>
      <c r="F25" s="73">
        <v>8</v>
      </c>
      <c r="G25" s="73">
        <v>8</v>
      </c>
      <c r="H25" s="75">
        <v>7</v>
      </c>
      <c r="I25" s="40">
        <f t="shared" si="4"/>
        <v>7</v>
      </c>
      <c r="J25" s="72">
        <v>8</v>
      </c>
      <c r="K25" s="73">
        <v>8</v>
      </c>
      <c r="L25" s="73">
        <v>8</v>
      </c>
      <c r="M25" s="75">
        <v>8</v>
      </c>
      <c r="N25" s="40">
        <f t="shared" si="5"/>
        <v>8</v>
      </c>
      <c r="O25" s="72">
        <v>9</v>
      </c>
      <c r="P25" s="73">
        <v>9</v>
      </c>
      <c r="Q25" s="73">
        <v>7</v>
      </c>
      <c r="R25" s="75">
        <v>7</v>
      </c>
      <c r="S25" s="40">
        <f t="shared" si="6"/>
        <v>8</v>
      </c>
      <c r="T25" s="62">
        <f t="shared" si="3"/>
        <v>7.666666666666667</v>
      </c>
      <c r="U25" s="108" t="str">
        <f t="shared" ref="U25:U40" si="8">IF(LARGE($T$26:$T$42,1)=T25,1,IF(LARGE($T$26:$T$42,2)=T25,2,IF(LARGE($T$26:$T$42,3)=T25,3,"")))</f>
        <v/>
      </c>
      <c r="V25" s="140">
        <v>1</v>
      </c>
      <c r="W25" s="155">
        <v>29</v>
      </c>
      <c r="X25" s="43" t="s">
        <v>60</v>
      </c>
      <c r="Y25" s="63" t="s">
        <v>194</v>
      </c>
      <c r="Z25" s="43" t="s">
        <v>60</v>
      </c>
      <c r="AA25" s="42" t="s">
        <v>8</v>
      </c>
      <c r="AB25" s="100">
        <v>29</v>
      </c>
      <c r="AC25" s="37"/>
    </row>
    <row r="26" spans="1:88" ht="41" customHeight="1">
      <c r="A26" s="38">
        <v>19</v>
      </c>
      <c r="B26" s="42" t="s">
        <v>31</v>
      </c>
      <c r="C26" s="42" t="s">
        <v>51</v>
      </c>
      <c r="D26" s="117" t="s">
        <v>268</v>
      </c>
      <c r="E26" s="72">
        <v>8</v>
      </c>
      <c r="F26" s="73">
        <v>8</v>
      </c>
      <c r="G26" s="73">
        <v>7</v>
      </c>
      <c r="H26" s="75">
        <v>6</v>
      </c>
      <c r="I26" s="40">
        <f t="shared" si="4"/>
        <v>7.25</v>
      </c>
      <c r="J26" s="72">
        <v>8</v>
      </c>
      <c r="K26" s="73">
        <v>8</v>
      </c>
      <c r="L26" s="73">
        <v>8</v>
      </c>
      <c r="M26" s="75">
        <v>8</v>
      </c>
      <c r="N26" s="40">
        <f t="shared" si="5"/>
        <v>8</v>
      </c>
      <c r="O26" s="72">
        <v>9</v>
      </c>
      <c r="P26" s="73">
        <v>7</v>
      </c>
      <c r="Q26" s="73">
        <v>7</v>
      </c>
      <c r="R26" s="75">
        <v>6</v>
      </c>
      <c r="S26" s="40">
        <f t="shared" si="6"/>
        <v>7.25</v>
      </c>
      <c r="T26" s="62">
        <f t="shared" si="3"/>
        <v>7.5</v>
      </c>
      <c r="U26" s="108">
        <f t="shared" si="8"/>
        <v>1</v>
      </c>
      <c r="V26" s="141">
        <v>2</v>
      </c>
      <c r="W26" s="155">
        <v>19</v>
      </c>
      <c r="X26" s="43" t="s">
        <v>51</v>
      </c>
      <c r="Y26" s="63" t="s">
        <v>186</v>
      </c>
      <c r="Z26" s="43" t="s">
        <v>51</v>
      </c>
      <c r="AA26" s="42" t="s">
        <v>31</v>
      </c>
      <c r="AB26" s="100">
        <v>19</v>
      </c>
      <c r="AC26" s="37"/>
    </row>
    <row r="27" spans="1:88" ht="68">
      <c r="A27" s="38">
        <v>27</v>
      </c>
      <c r="B27" s="42" t="s">
        <v>8</v>
      </c>
      <c r="C27" s="42" t="s">
        <v>58</v>
      </c>
      <c r="D27" s="117" t="s">
        <v>261</v>
      </c>
      <c r="E27" s="72">
        <v>6</v>
      </c>
      <c r="F27" s="73">
        <v>6</v>
      </c>
      <c r="G27" s="73">
        <v>5</v>
      </c>
      <c r="H27" s="75">
        <v>5</v>
      </c>
      <c r="I27" s="40">
        <f t="shared" si="4"/>
        <v>5.5</v>
      </c>
      <c r="J27" s="72">
        <v>10</v>
      </c>
      <c r="K27" s="73">
        <v>8</v>
      </c>
      <c r="L27" s="73">
        <v>6</v>
      </c>
      <c r="M27" s="75">
        <v>8</v>
      </c>
      <c r="N27" s="40">
        <f t="shared" si="5"/>
        <v>8</v>
      </c>
      <c r="O27" s="72">
        <v>9</v>
      </c>
      <c r="P27" s="73">
        <v>9</v>
      </c>
      <c r="Q27" s="73">
        <v>9</v>
      </c>
      <c r="R27" s="75">
        <v>7</v>
      </c>
      <c r="S27" s="40">
        <f t="shared" si="6"/>
        <v>8.5</v>
      </c>
      <c r="T27" s="62">
        <f t="shared" si="3"/>
        <v>7.333333333333333</v>
      </c>
      <c r="U27" s="108">
        <f t="shared" si="8"/>
        <v>2</v>
      </c>
      <c r="V27" s="142">
        <v>3</v>
      </c>
      <c r="W27" s="155">
        <v>27</v>
      </c>
      <c r="X27" s="43" t="s">
        <v>58</v>
      </c>
      <c r="Y27" s="63" t="s">
        <v>192</v>
      </c>
      <c r="Z27" s="43" t="s">
        <v>58</v>
      </c>
      <c r="AA27" s="42" t="s">
        <v>8</v>
      </c>
      <c r="AB27" s="100">
        <v>27</v>
      </c>
      <c r="AC27" s="37"/>
    </row>
    <row r="28" spans="1:88" ht="136">
      <c r="A28" s="38">
        <v>26</v>
      </c>
      <c r="B28" s="42" t="s">
        <v>8</v>
      </c>
      <c r="C28" s="42" t="s">
        <v>57</v>
      </c>
      <c r="D28" s="117" t="s">
        <v>262</v>
      </c>
      <c r="E28" s="72">
        <v>7</v>
      </c>
      <c r="F28" s="73">
        <v>6</v>
      </c>
      <c r="G28" s="73">
        <v>7</v>
      </c>
      <c r="H28" s="75">
        <v>7</v>
      </c>
      <c r="I28" s="40">
        <f t="shared" si="4"/>
        <v>6.75</v>
      </c>
      <c r="J28" s="72">
        <v>10</v>
      </c>
      <c r="K28" s="73">
        <v>6</v>
      </c>
      <c r="L28" s="73">
        <v>2</v>
      </c>
      <c r="M28" s="75">
        <v>4</v>
      </c>
      <c r="N28" s="40">
        <f t="shared" si="5"/>
        <v>5.5</v>
      </c>
      <c r="O28" s="72">
        <v>10</v>
      </c>
      <c r="P28" s="73">
        <v>10</v>
      </c>
      <c r="Q28" s="73">
        <v>8</v>
      </c>
      <c r="R28" s="75">
        <v>9</v>
      </c>
      <c r="S28" s="40">
        <f t="shared" si="6"/>
        <v>9.25</v>
      </c>
      <c r="T28" s="62">
        <f t="shared" si="3"/>
        <v>7.166666666666667</v>
      </c>
      <c r="U28" s="108">
        <f t="shared" si="8"/>
        <v>3</v>
      </c>
      <c r="V28" s="143"/>
      <c r="W28" s="155">
        <v>26</v>
      </c>
      <c r="X28" s="43" t="s">
        <v>57</v>
      </c>
      <c r="Y28" s="63" t="s">
        <v>237</v>
      </c>
      <c r="Z28" s="43" t="s">
        <v>57</v>
      </c>
      <c r="AA28" s="42" t="s">
        <v>8</v>
      </c>
      <c r="AB28" s="100">
        <v>26</v>
      </c>
      <c r="AC28" s="37"/>
    </row>
    <row r="29" spans="1:88" ht="119">
      <c r="A29" s="38">
        <v>24</v>
      </c>
      <c r="B29" s="42" t="s">
        <v>8</v>
      </c>
      <c r="C29" s="42" t="s">
        <v>55</v>
      </c>
      <c r="D29" s="117" t="s">
        <v>264</v>
      </c>
      <c r="E29" s="72">
        <v>7</v>
      </c>
      <c r="F29" s="73">
        <v>8</v>
      </c>
      <c r="G29" s="73">
        <v>7</v>
      </c>
      <c r="H29" s="75">
        <v>8</v>
      </c>
      <c r="I29" s="40">
        <f t="shared" si="4"/>
        <v>7.5</v>
      </c>
      <c r="J29" s="72">
        <v>6</v>
      </c>
      <c r="K29" s="73">
        <v>6</v>
      </c>
      <c r="L29" s="73">
        <v>6</v>
      </c>
      <c r="M29" s="75">
        <v>6</v>
      </c>
      <c r="N29" s="40">
        <f t="shared" si="5"/>
        <v>6</v>
      </c>
      <c r="O29" s="72">
        <v>9</v>
      </c>
      <c r="P29" s="73">
        <v>7</v>
      </c>
      <c r="Q29" s="73">
        <v>7</v>
      </c>
      <c r="R29" s="75">
        <v>7</v>
      </c>
      <c r="S29" s="40">
        <f t="shared" si="6"/>
        <v>7.5</v>
      </c>
      <c r="T29" s="62">
        <f t="shared" si="3"/>
        <v>7</v>
      </c>
      <c r="U29" s="108" t="str">
        <f t="shared" si="8"/>
        <v/>
      </c>
      <c r="V29" s="143"/>
      <c r="W29" s="155">
        <v>24</v>
      </c>
      <c r="X29" s="43" t="s">
        <v>55</v>
      </c>
      <c r="Y29" s="63" t="s">
        <v>190</v>
      </c>
      <c r="Z29" s="43" t="s">
        <v>55</v>
      </c>
      <c r="AA29" s="42" t="s">
        <v>8</v>
      </c>
      <c r="AB29" s="100">
        <v>24</v>
      </c>
      <c r="AC29" s="37"/>
    </row>
    <row r="30" spans="1:88" s="4" customFormat="1" ht="102">
      <c r="A30" s="38">
        <v>23</v>
      </c>
      <c r="B30" s="42" t="s">
        <v>8</v>
      </c>
      <c r="C30" s="42" t="s">
        <v>54</v>
      </c>
      <c r="D30" s="117" t="s">
        <v>259</v>
      </c>
      <c r="E30" s="72">
        <v>6</v>
      </c>
      <c r="F30" s="73">
        <v>6</v>
      </c>
      <c r="G30" s="73">
        <v>5</v>
      </c>
      <c r="H30" s="75">
        <v>5</v>
      </c>
      <c r="I30" s="40">
        <f t="shared" si="4"/>
        <v>5.5</v>
      </c>
      <c r="J30" s="72">
        <v>10</v>
      </c>
      <c r="K30" s="73">
        <v>4</v>
      </c>
      <c r="L30" s="73">
        <v>4</v>
      </c>
      <c r="M30" s="75">
        <v>4</v>
      </c>
      <c r="N30" s="40">
        <f t="shared" si="5"/>
        <v>5.5</v>
      </c>
      <c r="O30" s="72">
        <v>10</v>
      </c>
      <c r="P30" s="73">
        <v>9</v>
      </c>
      <c r="Q30" s="73">
        <v>8</v>
      </c>
      <c r="R30" s="75">
        <v>9</v>
      </c>
      <c r="S30" s="40">
        <f t="shared" si="6"/>
        <v>9</v>
      </c>
      <c r="T30" s="62">
        <f t="shared" si="3"/>
        <v>6.666666666666667</v>
      </c>
      <c r="U30" s="108" t="str">
        <f t="shared" si="8"/>
        <v/>
      </c>
      <c r="V30" s="143"/>
      <c r="W30" s="155">
        <v>23</v>
      </c>
      <c r="X30" s="43" t="s">
        <v>54</v>
      </c>
      <c r="Y30" s="63" t="s">
        <v>189</v>
      </c>
      <c r="Z30" s="43" t="s">
        <v>54</v>
      </c>
      <c r="AA30" s="42" t="s">
        <v>8</v>
      </c>
      <c r="AB30" s="100">
        <v>23</v>
      </c>
      <c r="AC30" s="37"/>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row>
    <row r="31" spans="1:88" ht="119">
      <c r="A31" s="38">
        <v>22</v>
      </c>
      <c r="B31" s="42" t="s">
        <v>8</v>
      </c>
      <c r="C31" s="42" t="s">
        <v>53</v>
      </c>
      <c r="D31" s="117" t="s">
        <v>261</v>
      </c>
      <c r="E31" s="72">
        <v>5</v>
      </c>
      <c r="F31" s="73">
        <v>4</v>
      </c>
      <c r="G31" s="73">
        <v>4</v>
      </c>
      <c r="H31" s="75">
        <v>5</v>
      </c>
      <c r="I31" s="40">
        <f t="shared" si="4"/>
        <v>4.5</v>
      </c>
      <c r="J31" s="72">
        <v>6</v>
      </c>
      <c r="K31" s="73">
        <v>8</v>
      </c>
      <c r="L31" s="73">
        <v>6</v>
      </c>
      <c r="M31" s="75">
        <v>6</v>
      </c>
      <c r="N31" s="40">
        <f t="shared" si="5"/>
        <v>6.5</v>
      </c>
      <c r="O31" s="72">
        <v>8</v>
      </c>
      <c r="P31" s="73">
        <v>9</v>
      </c>
      <c r="Q31" s="73">
        <v>9</v>
      </c>
      <c r="R31" s="75">
        <v>7</v>
      </c>
      <c r="S31" s="40">
        <f t="shared" si="6"/>
        <v>8.25</v>
      </c>
      <c r="T31" s="62">
        <f t="shared" si="3"/>
        <v>6.416666666666667</v>
      </c>
      <c r="U31" s="108" t="str">
        <f t="shared" si="8"/>
        <v/>
      </c>
      <c r="V31" s="143"/>
      <c r="W31" s="155">
        <v>22</v>
      </c>
      <c r="X31" s="43" t="s">
        <v>53</v>
      </c>
      <c r="Y31" s="63" t="s">
        <v>188</v>
      </c>
      <c r="Z31" s="43" t="s">
        <v>53</v>
      </c>
      <c r="AA31" s="42" t="s">
        <v>8</v>
      </c>
      <c r="AB31" s="100">
        <v>22</v>
      </c>
      <c r="AC31" s="37"/>
    </row>
    <row r="32" spans="1:88" ht="76" customHeight="1">
      <c r="A32" s="38">
        <v>21</v>
      </c>
      <c r="B32" s="42" t="s">
        <v>8</v>
      </c>
      <c r="C32" s="42" t="s">
        <v>52</v>
      </c>
      <c r="D32" s="117" t="s">
        <v>269</v>
      </c>
      <c r="E32" s="72">
        <v>5</v>
      </c>
      <c r="F32" s="73">
        <v>4</v>
      </c>
      <c r="G32" s="73">
        <v>7</v>
      </c>
      <c r="H32" s="75">
        <v>8</v>
      </c>
      <c r="I32" s="40">
        <f t="shared" si="4"/>
        <v>6</v>
      </c>
      <c r="J32" s="72">
        <v>8</v>
      </c>
      <c r="K32" s="73">
        <v>4</v>
      </c>
      <c r="L32" s="73">
        <v>4</v>
      </c>
      <c r="M32" s="75">
        <v>4</v>
      </c>
      <c r="N32" s="40">
        <f t="shared" si="5"/>
        <v>5</v>
      </c>
      <c r="O32" s="72">
        <v>8</v>
      </c>
      <c r="P32" s="73">
        <v>8</v>
      </c>
      <c r="Q32" s="73">
        <v>8</v>
      </c>
      <c r="R32" s="75">
        <v>8</v>
      </c>
      <c r="S32" s="40">
        <f t="shared" si="6"/>
        <v>8</v>
      </c>
      <c r="T32" s="62">
        <f t="shared" si="3"/>
        <v>6.333333333333333</v>
      </c>
      <c r="U32" s="108" t="str">
        <f t="shared" si="8"/>
        <v/>
      </c>
      <c r="V32" s="143"/>
      <c r="W32" s="155">
        <v>21</v>
      </c>
      <c r="X32" s="43" t="s">
        <v>52</v>
      </c>
      <c r="Y32" s="63" t="s">
        <v>187</v>
      </c>
      <c r="Z32" s="43" t="s">
        <v>52</v>
      </c>
      <c r="AA32" s="42" t="s">
        <v>8</v>
      </c>
      <c r="AB32" s="100">
        <v>21</v>
      </c>
      <c r="AC32" s="37"/>
    </row>
    <row r="33" spans="1:88" ht="85">
      <c r="A33" s="38">
        <v>16</v>
      </c>
      <c r="B33" s="42" t="s">
        <v>8</v>
      </c>
      <c r="C33" s="42" t="s">
        <v>48</v>
      </c>
      <c r="D33" s="117" t="s">
        <v>270</v>
      </c>
      <c r="E33" s="72">
        <v>5</v>
      </c>
      <c r="F33" s="73">
        <v>6</v>
      </c>
      <c r="G33" s="73">
        <v>6</v>
      </c>
      <c r="H33" s="75">
        <v>7</v>
      </c>
      <c r="I33" s="40">
        <f t="shared" si="4"/>
        <v>6</v>
      </c>
      <c r="J33" s="72">
        <v>8</v>
      </c>
      <c r="K33" s="73">
        <v>4</v>
      </c>
      <c r="L33" s="73">
        <v>6</v>
      </c>
      <c r="M33" s="75">
        <v>8</v>
      </c>
      <c r="N33" s="40">
        <f t="shared" si="5"/>
        <v>6.5</v>
      </c>
      <c r="O33" s="72">
        <v>6</v>
      </c>
      <c r="P33" s="73">
        <v>6</v>
      </c>
      <c r="Q33" s="73">
        <v>5</v>
      </c>
      <c r="R33" s="75">
        <v>7</v>
      </c>
      <c r="S33" s="40">
        <f t="shared" si="6"/>
        <v>6</v>
      </c>
      <c r="T33" s="62">
        <f t="shared" si="3"/>
        <v>6.166666666666667</v>
      </c>
      <c r="U33" s="108" t="str">
        <f t="shared" si="8"/>
        <v/>
      </c>
      <c r="V33" s="143"/>
      <c r="W33" s="155">
        <v>16</v>
      </c>
      <c r="X33" s="43" t="s">
        <v>48</v>
      </c>
      <c r="Y33" s="63" t="s">
        <v>183</v>
      </c>
      <c r="Z33" s="43" t="s">
        <v>48</v>
      </c>
      <c r="AA33" s="42" t="s">
        <v>8</v>
      </c>
      <c r="AB33" s="100">
        <v>16</v>
      </c>
      <c r="AC33" s="37"/>
    </row>
    <row r="34" spans="1:88" ht="85">
      <c r="A34" s="38">
        <v>30</v>
      </c>
      <c r="B34" s="42" t="s">
        <v>8</v>
      </c>
      <c r="C34" s="42" t="s">
        <v>61</v>
      </c>
      <c r="D34" s="117" t="s">
        <v>266</v>
      </c>
      <c r="E34" s="72">
        <v>4</v>
      </c>
      <c r="F34" s="73">
        <v>4</v>
      </c>
      <c r="G34" s="73">
        <v>6</v>
      </c>
      <c r="H34" s="75">
        <v>6</v>
      </c>
      <c r="I34" s="40">
        <f t="shared" si="4"/>
        <v>5</v>
      </c>
      <c r="J34" s="72">
        <v>10</v>
      </c>
      <c r="K34" s="73">
        <v>4</v>
      </c>
      <c r="L34" s="73">
        <v>4</v>
      </c>
      <c r="M34" s="75">
        <v>4</v>
      </c>
      <c r="N34" s="40">
        <f t="shared" si="5"/>
        <v>5.5</v>
      </c>
      <c r="O34" s="72">
        <v>8</v>
      </c>
      <c r="P34" s="73">
        <v>8</v>
      </c>
      <c r="Q34" s="73">
        <v>7</v>
      </c>
      <c r="R34" s="75">
        <v>7</v>
      </c>
      <c r="S34" s="40">
        <f t="shared" si="6"/>
        <v>7.5</v>
      </c>
      <c r="T34" s="62">
        <f t="shared" si="3"/>
        <v>6</v>
      </c>
      <c r="U34" s="108" t="str">
        <f t="shared" si="8"/>
        <v/>
      </c>
      <c r="V34" s="143"/>
      <c r="W34" s="155">
        <v>30</v>
      </c>
      <c r="X34" s="43" t="s">
        <v>61</v>
      </c>
      <c r="Y34" s="63" t="s">
        <v>195</v>
      </c>
      <c r="Z34" s="43" t="s">
        <v>61</v>
      </c>
      <c r="AA34" s="42" t="s">
        <v>8</v>
      </c>
      <c r="AB34" s="100">
        <v>30</v>
      </c>
      <c r="AC34" s="37"/>
    </row>
    <row r="35" spans="1:88" ht="153">
      <c r="A35" s="38">
        <v>17</v>
      </c>
      <c r="B35" s="42" t="s">
        <v>8</v>
      </c>
      <c r="C35" s="42" t="s">
        <v>49</v>
      </c>
      <c r="D35" s="117" t="s">
        <v>259</v>
      </c>
      <c r="E35" s="72">
        <v>7</v>
      </c>
      <c r="F35" s="73">
        <v>7</v>
      </c>
      <c r="G35" s="73">
        <v>6</v>
      </c>
      <c r="H35" s="75">
        <v>6</v>
      </c>
      <c r="I35" s="40">
        <f t="shared" si="4"/>
        <v>6.5</v>
      </c>
      <c r="J35" s="72">
        <v>10</v>
      </c>
      <c r="K35" s="73">
        <v>6</v>
      </c>
      <c r="L35" s="73">
        <v>2</v>
      </c>
      <c r="M35" s="75">
        <v>2</v>
      </c>
      <c r="N35" s="40">
        <f t="shared" si="5"/>
        <v>5</v>
      </c>
      <c r="O35" s="72">
        <v>7</v>
      </c>
      <c r="P35" s="73">
        <v>5</v>
      </c>
      <c r="Q35" s="73">
        <v>5</v>
      </c>
      <c r="R35" s="75">
        <v>7</v>
      </c>
      <c r="S35" s="40">
        <f t="shared" si="6"/>
        <v>6</v>
      </c>
      <c r="T35" s="62">
        <f t="shared" si="3"/>
        <v>5.833333333333333</v>
      </c>
      <c r="U35" s="108" t="str">
        <f t="shared" si="8"/>
        <v/>
      </c>
      <c r="V35" s="143"/>
      <c r="W35" s="155">
        <v>17</v>
      </c>
      <c r="X35" s="43" t="s">
        <v>49</v>
      </c>
      <c r="Y35" s="63" t="s">
        <v>184</v>
      </c>
      <c r="Z35" s="43" t="s">
        <v>49</v>
      </c>
      <c r="AA35" s="42" t="s">
        <v>8</v>
      </c>
      <c r="AB35" s="100">
        <v>17</v>
      </c>
      <c r="AC35" s="37"/>
    </row>
    <row r="36" spans="1:88" ht="102">
      <c r="A36" s="38">
        <v>15</v>
      </c>
      <c r="B36" s="42" t="s">
        <v>8</v>
      </c>
      <c r="C36" s="42" t="s">
        <v>47</v>
      </c>
      <c r="D36" s="117" t="s">
        <v>262</v>
      </c>
      <c r="E36" s="72">
        <v>5</v>
      </c>
      <c r="F36" s="73">
        <v>6</v>
      </c>
      <c r="G36" s="73">
        <v>5</v>
      </c>
      <c r="H36" s="75">
        <v>7</v>
      </c>
      <c r="I36" s="40">
        <f t="shared" si="4"/>
        <v>5.75</v>
      </c>
      <c r="J36" s="72">
        <v>8</v>
      </c>
      <c r="K36" s="73">
        <v>2</v>
      </c>
      <c r="L36" s="73">
        <v>2</v>
      </c>
      <c r="M36" s="75">
        <v>2</v>
      </c>
      <c r="N36" s="40">
        <f t="shared" si="5"/>
        <v>3.5</v>
      </c>
      <c r="O36" s="72">
        <v>8</v>
      </c>
      <c r="P36" s="73">
        <v>8</v>
      </c>
      <c r="Q36" s="73">
        <v>8</v>
      </c>
      <c r="R36" s="75">
        <v>8</v>
      </c>
      <c r="S36" s="40">
        <f t="shared" si="6"/>
        <v>8</v>
      </c>
      <c r="T36" s="62">
        <f t="shared" si="3"/>
        <v>5.75</v>
      </c>
      <c r="U36" s="108" t="str">
        <f t="shared" si="8"/>
        <v/>
      </c>
      <c r="V36" s="143"/>
      <c r="W36" s="155">
        <v>15</v>
      </c>
      <c r="X36" s="43" t="s">
        <v>47</v>
      </c>
      <c r="Y36" s="63" t="s">
        <v>182</v>
      </c>
      <c r="Z36" s="43" t="s">
        <v>47</v>
      </c>
      <c r="AA36" s="42" t="s">
        <v>8</v>
      </c>
      <c r="AB36" s="100">
        <v>15</v>
      </c>
      <c r="AC36" s="37"/>
    </row>
    <row r="37" spans="1:88" s="4" customFormat="1" ht="102">
      <c r="A37" s="38">
        <v>18</v>
      </c>
      <c r="B37" s="39" t="s">
        <v>8</v>
      </c>
      <c r="C37" s="39" t="s">
        <v>50</v>
      </c>
      <c r="D37" s="122" t="s">
        <v>260</v>
      </c>
      <c r="E37" s="72">
        <v>6</v>
      </c>
      <c r="F37" s="73">
        <v>6</v>
      </c>
      <c r="G37" s="73">
        <v>7</v>
      </c>
      <c r="H37" s="75">
        <v>6</v>
      </c>
      <c r="I37" s="40">
        <f t="shared" si="4"/>
        <v>6.25</v>
      </c>
      <c r="J37" s="72">
        <v>6</v>
      </c>
      <c r="K37" s="73">
        <v>6</v>
      </c>
      <c r="L37" s="73">
        <v>6</v>
      </c>
      <c r="M37" s="75">
        <v>8</v>
      </c>
      <c r="N37" s="40">
        <f t="shared" si="5"/>
        <v>6.5</v>
      </c>
      <c r="O37" s="72">
        <v>5</v>
      </c>
      <c r="P37" s="73">
        <v>4</v>
      </c>
      <c r="Q37" s="73">
        <v>4</v>
      </c>
      <c r="R37" s="75">
        <v>4</v>
      </c>
      <c r="S37" s="40">
        <f t="shared" si="6"/>
        <v>4.25</v>
      </c>
      <c r="T37" s="62">
        <f t="shared" si="3"/>
        <v>5.666666666666667</v>
      </c>
      <c r="U37" s="108" t="str">
        <f t="shared" si="8"/>
        <v/>
      </c>
      <c r="V37" s="145"/>
      <c r="W37" s="155">
        <v>18</v>
      </c>
      <c r="X37" s="41" t="s">
        <v>50</v>
      </c>
      <c r="Y37" s="64" t="s">
        <v>185</v>
      </c>
      <c r="Z37" s="41" t="s">
        <v>50</v>
      </c>
      <c r="AA37" s="39" t="s">
        <v>8</v>
      </c>
      <c r="AB37" s="100">
        <v>18</v>
      </c>
      <c r="AC37" s="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row>
    <row r="38" spans="1:88" ht="102">
      <c r="A38" s="38">
        <v>25</v>
      </c>
      <c r="B38" s="42" t="s">
        <v>8</v>
      </c>
      <c r="C38" s="42" t="s">
        <v>56</v>
      </c>
      <c r="D38" s="117" t="s">
        <v>259</v>
      </c>
      <c r="E38" s="72">
        <v>6</v>
      </c>
      <c r="F38" s="73">
        <v>6</v>
      </c>
      <c r="G38" s="73">
        <v>6</v>
      </c>
      <c r="H38" s="75">
        <v>5</v>
      </c>
      <c r="I38" s="40">
        <f t="shared" si="4"/>
        <v>5.75</v>
      </c>
      <c r="J38" s="72">
        <v>6</v>
      </c>
      <c r="K38" s="73">
        <v>2</v>
      </c>
      <c r="L38" s="73">
        <v>2</v>
      </c>
      <c r="M38" s="75">
        <v>2</v>
      </c>
      <c r="N38" s="40">
        <f t="shared" si="5"/>
        <v>3</v>
      </c>
      <c r="O38" s="72">
        <v>8</v>
      </c>
      <c r="P38" s="73">
        <v>7</v>
      </c>
      <c r="Q38" s="73">
        <v>7</v>
      </c>
      <c r="R38" s="75">
        <v>8</v>
      </c>
      <c r="S38" s="40">
        <f t="shared" si="6"/>
        <v>7.5</v>
      </c>
      <c r="T38" s="62">
        <f t="shared" si="3"/>
        <v>5.416666666666667</v>
      </c>
      <c r="U38" s="108" t="str">
        <f t="shared" si="8"/>
        <v/>
      </c>
      <c r="V38" s="143"/>
      <c r="W38" s="155">
        <v>25</v>
      </c>
      <c r="X38" s="43" t="s">
        <v>56</v>
      </c>
      <c r="Y38" s="63" t="s">
        <v>191</v>
      </c>
      <c r="Z38" s="43" t="s">
        <v>56</v>
      </c>
      <c r="AA38" s="42" t="s">
        <v>8</v>
      </c>
      <c r="AB38" s="100">
        <v>25</v>
      </c>
      <c r="AC38" s="37"/>
      <c r="BT38" s="4"/>
      <c r="BU38" s="4"/>
      <c r="BV38" s="4"/>
      <c r="BW38" s="4"/>
      <c r="BX38" s="4"/>
      <c r="BY38" s="4"/>
      <c r="BZ38" s="4"/>
      <c r="CA38" s="4"/>
      <c r="CB38" s="4"/>
      <c r="CC38" s="4"/>
      <c r="CD38" s="4"/>
      <c r="CE38" s="4"/>
      <c r="CF38" s="4"/>
      <c r="CG38" s="4"/>
      <c r="CH38" s="4"/>
      <c r="CI38" s="4"/>
      <c r="CJ38" s="4"/>
    </row>
    <row r="39" spans="1:88" ht="102">
      <c r="A39" s="38">
        <v>28</v>
      </c>
      <c r="B39" s="42" t="s">
        <v>8</v>
      </c>
      <c r="C39" s="42" t="s">
        <v>59</v>
      </c>
      <c r="D39" s="117" t="s">
        <v>266</v>
      </c>
      <c r="E39" s="72">
        <v>4</v>
      </c>
      <c r="F39" s="73">
        <v>4</v>
      </c>
      <c r="G39" s="73">
        <v>5</v>
      </c>
      <c r="H39" s="75">
        <v>5</v>
      </c>
      <c r="I39" s="40">
        <f t="shared" si="4"/>
        <v>4.5</v>
      </c>
      <c r="J39" s="72">
        <v>4</v>
      </c>
      <c r="K39" s="73">
        <v>4</v>
      </c>
      <c r="L39" s="73">
        <v>4</v>
      </c>
      <c r="M39" s="75">
        <v>2</v>
      </c>
      <c r="N39" s="40">
        <f t="shared" si="5"/>
        <v>3.5</v>
      </c>
      <c r="O39" s="72">
        <v>9</v>
      </c>
      <c r="P39" s="73">
        <v>7</v>
      </c>
      <c r="Q39" s="73">
        <v>7</v>
      </c>
      <c r="R39" s="75">
        <v>7</v>
      </c>
      <c r="S39" s="40">
        <f t="shared" si="6"/>
        <v>7.5</v>
      </c>
      <c r="T39" s="62">
        <f t="shared" si="3"/>
        <v>5.166666666666667</v>
      </c>
      <c r="U39" s="108" t="str">
        <f t="shared" si="8"/>
        <v/>
      </c>
      <c r="V39" s="143"/>
      <c r="W39" s="155">
        <v>28</v>
      </c>
      <c r="X39" s="43" t="s">
        <v>59</v>
      </c>
      <c r="Y39" s="63" t="s">
        <v>193</v>
      </c>
      <c r="Z39" s="43" t="s">
        <v>59</v>
      </c>
      <c r="AA39" s="42" t="s">
        <v>8</v>
      </c>
      <c r="AB39" s="100">
        <v>28</v>
      </c>
      <c r="AC39" s="37"/>
    </row>
    <row r="40" spans="1:88" s="2" customFormat="1" ht="174" customHeight="1" thickBot="1">
      <c r="A40" s="44">
        <v>14</v>
      </c>
      <c r="B40" s="45" t="s">
        <v>8</v>
      </c>
      <c r="C40" s="45" t="s">
        <v>46</v>
      </c>
      <c r="D40" s="117" t="s">
        <v>271</v>
      </c>
      <c r="E40" s="81">
        <v>4</v>
      </c>
      <c r="F40" s="82">
        <v>4</v>
      </c>
      <c r="G40" s="82">
        <v>5</v>
      </c>
      <c r="H40" s="83">
        <v>5</v>
      </c>
      <c r="I40" s="46">
        <f t="shared" si="4"/>
        <v>4.5</v>
      </c>
      <c r="J40" s="81">
        <v>8</v>
      </c>
      <c r="K40" s="82">
        <v>8</v>
      </c>
      <c r="L40" s="82">
        <v>4</v>
      </c>
      <c r="M40" s="83">
        <v>4</v>
      </c>
      <c r="N40" s="46">
        <f t="shared" si="5"/>
        <v>6</v>
      </c>
      <c r="O40" s="81">
        <v>6</v>
      </c>
      <c r="P40" s="82">
        <v>4</v>
      </c>
      <c r="Q40" s="82">
        <v>3</v>
      </c>
      <c r="R40" s="83">
        <v>4</v>
      </c>
      <c r="S40" s="46">
        <f t="shared" si="6"/>
        <v>4.25</v>
      </c>
      <c r="T40" s="84">
        <f t="shared" si="3"/>
        <v>4.916666666666667</v>
      </c>
      <c r="U40" s="109" t="str">
        <f t="shared" si="8"/>
        <v/>
      </c>
      <c r="V40" s="139"/>
      <c r="W40" s="156">
        <v>14</v>
      </c>
      <c r="X40" s="47" t="s">
        <v>46</v>
      </c>
      <c r="Y40" s="112" t="s">
        <v>181</v>
      </c>
      <c r="Z40" s="47" t="s">
        <v>46</v>
      </c>
      <c r="AA40" s="45" t="s">
        <v>8</v>
      </c>
      <c r="AB40" s="101">
        <v>14</v>
      </c>
      <c r="AC40" s="37"/>
      <c r="AD40"/>
      <c r="AE40"/>
      <c r="AF40"/>
      <c r="AG40"/>
      <c r="AH40"/>
      <c r="AI40"/>
      <c r="AJ40"/>
      <c r="AK40"/>
      <c r="AL40"/>
      <c r="AM40"/>
      <c r="AN40"/>
      <c r="AO40"/>
      <c r="AP40"/>
      <c r="AQ40"/>
      <c r="AR40"/>
      <c r="AS40"/>
      <c r="AT40"/>
      <c r="AU40"/>
      <c r="AV40"/>
      <c r="AW40"/>
      <c r="AX40"/>
      <c r="AY40"/>
      <c r="AZ40"/>
      <c r="BA40"/>
      <c r="BB40"/>
    </row>
    <row r="41" spans="1:88" ht="26">
      <c r="A41" s="38">
        <v>35</v>
      </c>
      <c r="B41" s="42" t="s">
        <v>18</v>
      </c>
      <c r="C41" s="42" t="s">
        <v>66</v>
      </c>
      <c r="D41" s="124" t="s">
        <v>272</v>
      </c>
      <c r="E41" s="72">
        <v>8</v>
      </c>
      <c r="F41" s="73">
        <v>4</v>
      </c>
      <c r="G41" s="73">
        <v>4</v>
      </c>
      <c r="H41" s="75">
        <v>4</v>
      </c>
      <c r="I41" s="40">
        <f t="shared" si="4"/>
        <v>5</v>
      </c>
      <c r="J41" s="72">
        <v>8</v>
      </c>
      <c r="K41" s="73">
        <v>8</v>
      </c>
      <c r="L41" s="73">
        <v>8</v>
      </c>
      <c r="M41" s="75">
        <v>8</v>
      </c>
      <c r="N41" s="40">
        <f t="shared" si="5"/>
        <v>8</v>
      </c>
      <c r="O41" s="72">
        <v>9</v>
      </c>
      <c r="P41" s="73">
        <v>8</v>
      </c>
      <c r="Q41" s="73">
        <v>8</v>
      </c>
      <c r="R41" s="75">
        <v>8</v>
      </c>
      <c r="S41" s="40">
        <f t="shared" si="6"/>
        <v>8.25</v>
      </c>
      <c r="T41" s="62">
        <f t="shared" ref="T41:T72" si="9">(I41+N41+S41)/3</f>
        <v>7.083333333333333</v>
      </c>
      <c r="U41" s="108" t="str">
        <f>IF(LARGE($T$43:$T$47,1)=T41,1,IF(LARGE($T$43:$T$47,2)=T41,2,IF(LARGE($T$43:$T$47,3)=T41,3,"")))</f>
        <v/>
      </c>
      <c r="V41" s="140">
        <v>1</v>
      </c>
      <c r="W41" s="155">
        <v>35</v>
      </c>
      <c r="X41" s="43" t="s">
        <v>66</v>
      </c>
      <c r="Y41" s="63" t="s">
        <v>241</v>
      </c>
      <c r="Z41" s="43" t="s">
        <v>66</v>
      </c>
      <c r="AA41" s="42" t="s">
        <v>18</v>
      </c>
      <c r="AB41" s="100">
        <v>35</v>
      </c>
      <c r="AC41" s="37"/>
    </row>
    <row r="42" spans="1:88" ht="26">
      <c r="A42" s="38">
        <v>32</v>
      </c>
      <c r="B42" s="42" t="s">
        <v>18</v>
      </c>
      <c r="C42" s="42" t="s">
        <v>63</v>
      </c>
      <c r="D42" s="117" t="s">
        <v>272</v>
      </c>
      <c r="E42" s="72">
        <v>10</v>
      </c>
      <c r="F42" s="73">
        <v>6</v>
      </c>
      <c r="G42" s="73">
        <v>6</v>
      </c>
      <c r="H42" s="75">
        <v>6</v>
      </c>
      <c r="I42" s="40">
        <f t="shared" si="4"/>
        <v>7</v>
      </c>
      <c r="J42" s="72">
        <v>6</v>
      </c>
      <c r="K42" s="73">
        <v>8</v>
      </c>
      <c r="L42" s="73">
        <v>8</v>
      </c>
      <c r="M42" s="75">
        <v>8</v>
      </c>
      <c r="N42" s="40">
        <f t="shared" si="5"/>
        <v>7.5</v>
      </c>
      <c r="O42" s="72">
        <v>8</v>
      </c>
      <c r="P42" s="73">
        <v>6</v>
      </c>
      <c r="Q42" s="73">
        <v>6</v>
      </c>
      <c r="R42" s="75">
        <v>6</v>
      </c>
      <c r="S42" s="40">
        <f t="shared" si="6"/>
        <v>6.5</v>
      </c>
      <c r="T42" s="62">
        <f t="shared" si="9"/>
        <v>7</v>
      </c>
      <c r="U42" s="108" t="str">
        <f>IF(LARGE($T$43:$T$47,1)=T42,1,IF(LARGE($T$43:$T$47,2)=T42,2,IF(LARGE($T$43:$T$47,3)=T42,3,"")))</f>
        <v/>
      </c>
      <c r="V42" s="141">
        <v>2</v>
      </c>
      <c r="W42" s="155">
        <v>32</v>
      </c>
      <c r="X42" s="43" t="s">
        <v>63</v>
      </c>
      <c r="Y42" s="63"/>
      <c r="Z42" s="43" t="s">
        <v>63</v>
      </c>
      <c r="AA42" s="42" t="s">
        <v>18</v>
      </c>
      <c r="AB42" s="100">
        <v>32</v>
      </c>
      <c r="AC42" s="37"/>
    </row>
    <row r="43" spans="1:88" ht="26">
      <c r="A43" s="38">
        <v>33</v>
      </c>
      <c r="B43" s="42" t="s">
        <v>18</v>
      </c>
      <c r="C43" s="42" t="s">
        <v>64</v>
      </c>
      <c r="D43" s="117" t="s">
        <v>272</v>
      </c>
      <c r="E43" s="72">
        <v>10</v>
      </c>
      <c r="F43" s="73">
        <v>4</v>
      </c>
      <c r="G43" s="73">
        <v>6</v>
      </c>
      <c r="H43" s="75">
        <v>4</v>
      </c>
      <c r="I43" s="40">
        <f t="shared" si="4"/>
        <v>6</v>
      </c>
      <c r="J43" s="72">
        <v>6</v>
      </c>
      <c r="K43" s="73">
        <v>6</v>
      </c>
      <c r="L43" s="73">
        <v>6</v>
      </c>
      <c r="M43" s="75">
        <v>6</v>
      </c>
      <c r="N43" s="40">
        <f t="shared" si="5"/>
        <v>6</v>
      </c>
      <c r="O43" s="72">
        <v>9</v>
      </c>
      <c r="P43" s="73">
        <v>7</v>
      </c>
      <c r="Q43" s="73">
        <v>7</v>
      </c>
      <c r="R43" s="75">
        <v>7</v>
      </c>
      <c r="S43" s="40">
        <f t="shared" si="6"/>
        <v>7.5</v>
      </c>
      <c r="T43" s="62">
        <f t="shared" si="9"/>
        <v>6.5</v>
      </c>
      <c r="U43" s="108">
        <f>IF(LARGE($T$43:$T$47,1)=T43,1,IF(LARGE($T$43:$T$47,2)=T43,2,IF(LARGE($T$43:$T$47,3)=T43,3,"")))</f>
        <v>3</v>
      </c>
      <c r="V43" s="142">
        <v>3</v>
      </c>
      <c r="W43" s="155">
        <v>33</v>
      </c>
      <c r="X43" s="43" t="s">
        <v>64</v>
      </c>
      <c r="Y43" s="63"/>
      <c r="Z43" s="43" t="s">
        <v>64</v>
      </c>
      <c r="AA43" s="42" t="s">
        <v>18</v>
      </c>
      <c r="AB43" s="100">
        <v>33</v>
      </c>
      <c r="AC43" s="37"/>
    </row>
    <row r="44" spans="1:88" ht="38" customHeight="1">
      <c r="A44" s="38">
        <v>31</v>
      </c>
      <c r="B44" s="42" t="s">
        <v>18</v>
      </c>
      <c r="C44" s="42" t="s">
        <v>62</v>
      </c>
      <c r="D44" s="117" t="s">
        <v>259</v>
      </c>
      <c r="E44" s="72">
        <v>6</v>
      </c>
      <c r="F44" s="73">
        <v>2</v>
      </c>
      <c r="G44" s="73">
        <v>2</v>
      </c>
      <c r="H44" s="75">
        <v>4</v>
      </c>
      <c r="I44" s="40">
        <f>SUM(E44:G44)/3</f>
        <v>3.3333333333333335</v>
      </c>
      <c r="J44" s="72">
        <v>4</v>
      </c>
      <c r="K44" s="73">
        <v>4</v>
      </c>
      <c r="L44" s="73">
        <v>2</v>
      </c>
      <c r="M44" s="75">
        <v>2</v>
      </c>
      <c r="N44" s="40">
        <f>SUM(J44:L44)/3</f>
        <v>3.3333333333333335</v>
      </c>
      <c r="O44" s="72">
        <v>8</v>
      </c>
      <c r="P44" s="73">
        <v>4</v>
      </c>
      <c r="Q44" s="73">
        <v>4</v>
      </c>
      <c r="R44" s="75">
        <v>4</v>
      </c>
      <c r="S44" s="40">
        <f>SUM(O44:Q44)/3</f>
        <v>5.333333333333333</v>
      </c>
      <c r="T44" s="62">
        <f t="shared" si="9"/>
        <v>4</v>
      </c>
      <c r="U44" s="108" t="str">
        <f>IF(LARGE($T$43:$T$47,1)=T44,1,IF(LARGE($T$43:$T$47,2)=T44,2,IF(LARGE($T$43:$T$47,3)=T44,3,"")))</f>
        <v/>
      </c>
      <c r="V44" s="143"/>
      <c r="W44" s="155">
        <v>31</v>
      </c>
      <c r="X44" s="43" t="s">
        <v>62</v>
      </c>
      <c r="Y44" s="63" t="s">
        <v>242</v>
      </c>
      <c r="Z44" s="43" t="s">
        <v>62</v>
      </c>
      <c r="AA44" s="42" t="s">
        <v>18</v>
      </c>
      <c r="AB44" s="100">
        <v>31</v>
      </c>
      <c r="AC44" s="37"/>
    </row>
    <row r="45" spans="1:88" s="2" customFormat="1" ht="27" thickBot="1">
      <c r="A45" s="44">
        <v>34</v>
      </c>
      <c r="B45" s="45" t="s">
        <v>18</v>
      </c>
      <c r="C45" s="45" t="s">
        <v>65</v>
      </c>
      <c r="D45" s="123" t="s">
        <v>273</v>
      </c>
      <c r="E45" s="81">
        <v>4</v>
      </c>
      <c r="F45" s="82">
        <v>4</v>
      </c>
      <c r="G45" s="82">
        <v>4</v>
      </c>
      <c r="H45" s="83">
        <v>6</v>
      </c>
      <c r="I45" s="46">
        <f t="shared" ref="I45:I51" si="10">SUM(E45:H45)/4</f>
        <v>4.5</v>
      </c>
      <c r="J45" s="81">
        <v>4</v>
      </c>
      <c r="K45" s="82">
        <v>2</v>
      </c>
      <c r="L45" s="82">
        <v>2</v>
      </c>
      <c r="M45" s="83">
        <v>2</v>
      </c>
      <c r="N45" s="46">
        <f t="shared" ref="N45:N51" si="11">SUM(J45:M45)/4</f>
        <v>2.5</v>
      </c>
      <c r="O45" s="81">
        <v>8</v>
      </c>
      <c r="P45" s="82">
        <v>2</v>
      </c>
      <c r="Q45" s="82">
        <v>4</v>
      </c>
      <c r="R45" s="83">
        <v>5</v>
      </c>
      <c r="S45" s="46">
        <f t="shared" ref="S45:S51" si="12">SUM(O45:R45)/4</f>
        <v>4.75</v>
      </c>
      <c r="T45" s="84">
        <f t="shared" si="9"/>
        <v>3.9166666666666665</v>
      </c>
      <c r="U45" s="109" t="str">
        <f>IF(LARGE($T$43:$T$47,1)=T45,1,IF(LARGE($T$43:$T$47,2)=T45,2,IF(LARGE($T$43:$T$47,3)=T45,3,"")))</f>
        <v/>
      </c>
      <c r="V45" s="139"/>
      <c r="W45" s="156">
        <v>34</v>
      </c>
      <c r="X45" s="47" t="s">
        <v>65</v>
      </c>
      <c r="Y45" s="86"/>
      <c r="Z45" s="47" t="s">
        <v>65</v>
      </c>
      <c r="AA45" s="45" t="s">
        <v>18</v>
      </c>
      <c r="AB45" s="101">
        <v>34</v>
      </c>
      <c r="AC45" s="37"/>
      <c r="AD45"/>
      <c r="AE45"/>
      <c r="AF45"/>
      <c r="AG45"/>
      <c r="AH45"/>
      <c r="AI45"/>
      <c r="AJ45"/>
      <c r="AK45"/>
      <c r="AL45"/>
      <c r="AM45"/>
      <c r="AN45"/>
      <c r="AO45"/>
      <c r="AP45"/>
      <c r="AQ45"/>
      <c r="AR45"/>
      <c r="AS45"/>
      <c r="AT45"/>
      <c r="AU45"/>
      <c r="AV45"/>
      <c r="AW45"/>
      <c r="AX45"/>
      <c r="AY45"/>
      <c r="AZ45"/>
      <c r="BA45"/>
      <c r="BB45"/>
    </row>
    <row r="46" spans="1:88" ht="122" customHeight="1">
      <c r="A46" s="38">
        <v>45</v>
      </c>
      <c r="B46" s="42" t="s">
        <v>19</v>
      </c>
      <c r="C46" s="42" t="s">
        <v>76</v>
      </c>
      <c r="D46" s="124" t="s">
        <v>258</v>
      </c>
      <c r="E46" s="72">
        <v>10</v>
      </c>
      <c r="F46" s="73">
        <v>10</v>
      </c>
      <c r="G46" s="73">
        <v>10</v>
      </c>
      <c r="H46" s="75">
        <v>10</v>
      </c>
      <c r="I46" s="40">
        <f t="shared" si="10"/>
        <v>10</v>
      </c>
      <c r="J46" s="72">
        <v>10</v>
      </c>
      <c r="K46" s="73">
        <v>10</v>
      </c>
      <c r="L46" s="73">
        <v>10</v>
      </c>
      <c r="M46" s="75">
        <v>9</v>
      </c>
      <c r="N46" s="40">
        <f t="shared" si="11"/>
        <v>9.75</v>
      </c>
      <c r="O46" s="72">
        <v>10</v>
      </c>
      <c r="P46" s="73">
        <v>9</v>
      </c>
      <c r="Q46" s="73">
        <v>9</v>
      </c>
      <c r="R46" s="75">
        <v>8</v>
      </c>
      <c r="S46" s="40">
        <f t="shared" si="12"/>
        <v>9</v>
      </c>
      <c r="T46" s="62">
        <f t="shared" si="9"/>
        <v>9.5833333333333339</v>
      </c>
      <c r="U46" s="108" t="str">
        <f t="shared" ref="U46:U56" si="13">IF(LARGE($T$48:$T$58,1)=T46,1,IF(LARGE($T$48:$T$58,2)=T46,2,IF(LARGE($T$48:$T$58,3)=T46,3,"")))</f>
        <v/>
      </c>
      <c r="V46" s="140">
        <v>1</v>
      </c>
      <c r="W46" s="155">
        <v>45</v>
      </c>
      <c r="X46" s="43" t="s">
        <v>76</v>
      </c>
      <c r="Y46" s="63" t="s">
        <v>205</v>
      </c>
      <c r="Z46" s="43" t="s">
        <v>76</v>
      </c>
      <c r="AA46" s="42" t="s">
        <v>19</v>
      </c>
      <c r="AB46" s="100">
        <v>45</v>
      </c>
      <c r="AC46" s="37"/>
    </row>
    <row r="47" spans="1:88" ht="68">
      <c r="A47" s="38">
        <v>43</v>
      </c>
      <c r="B47" s="39" t="s">
        <v>19</v>
      </c>
      <c r="C47" s="39" t="s">
        <v>74</v>
      </c>
      <c r="D47" s="122" t="s">
        <v>274</v>
      </c>
      <c r="E47" s="72">
        <v>10</v>
      </c>
      <c r="F47" s="73">
        <v>10</v>
      </c>
      <c r="G47" s="73">
        <v>10</v>
      </c>
      <c r="H47" s="75">
        <v>10</v>
      </c>
      <c r="I47" s="40">
        <f t="shared" si="10"/>
        <v>10</v>
      </c>
      <c r="J47" s="72">
        <v>9</v>
      </c>
      <c r="K47" s="73">
        <v>7</v>
      </c>
      <c r="L47" s="73">
        <v>7</v>
      </c>
      <c r="M47" s="75">
        <v>7</v>
      </c>
      <c r="N47" s="40">
        <f t="shared" si="11"/>
        <v>7.5</v>
      </c>
      <c r="O47" s="72">
        <v>10</v>
      </c>
      <c r="P47" s="73">
        <v>9</v>
      </c>
      <c r="Q47" s="73">
        <v>8</v>
      </c>
      <c r="R47" s="75">
        <v>9</v>
      </c>
      <c r="S47" s="40">
        <f t="shared" si="12"/>
        <v>9</v>
      </c>
      <c r="T47" s="62">
        <f t="shared" si="9"/>
        <v>8.8333333333333339</v>
      </c>
      <c r="U47" s="108" t="str">
        <f t="shared" si="13"/>
        <v/>
      </c>
      <c r="V47" s="146">
        <v>2</v>
      </c>
      <c r="W47" s="155">
        <v>43</v>
      </c>
      <c r="X47" s="41" t="s">
        <v>74</v>
      </c>
      <c r="Y47" s="64" t="s">
        <v>203</v>
      </c>
      <c r="Z47" s="41" t="s">
        <v>74</v>
      </c>
      <c r="AA47" s="39" t="s">
        <v>19</v>
      </c>
      <c r="AB47" s="100">
        <v>43</v>
      </c>
      <c r="AC47" s="37"/>
    </row>
    <row r="48" spans="1:88" ht="85">
      <c r="A48" s="38">
        <v>37</v>
      </c>
      <c r="B48" s="42" t="s">
        <v>19</v>
      </c>
      <c r="C48" s="42" t="s">
        <v>68</v>
      </c>
      <c r="D48" s="117" t="s">
        <v>258</v>
      </c>
      <c r="E48" s="72">
        <v>8</v>
      </c>
      <c r="F48" s="73">
        <v>8</v>
      </c>
      <c r="G48" s="73">
        <v>8</v>
      </c>
      <c r="H48" s="75">
        <v>10</v>
      </c>
      <c r="I48" s="40">
        <f t="shared" si="10"/>
        <v>8.5</v>
      </c>
      <c r="J48" s="72">
        <v>8</v>
      </c>
      <c r="K48" s="73">
        <v>8</v>
      </c>
      <c r="L48" s="73">
        <v>9</v>
      </c>
      <c r="M48" s="75">
        <v>7</v>
      </c>
      <c r="N48" s="40">
        <f t="shared" si="11"/>
        <v>8</v>
      </c>
      <c r="O48" s="72">
        <v>10</v>
      </c>
      <c r="P48" s="73">
        <v>8</v>
      </c>
      <c r="Q48" s="73">
        <v>8</v>
      </c>
      <c r="R48" s="75">
        <v>8</v>
      </c>
      <c r="S48" s="40">
        <f t="shared" si="12"/>
        <v>8.5</v>
      </c>
      <c r="T48" s="62">
        <f t="shared" si="9"/>
        <v>8.3333333333333339</v>
      </c>
      <c r="U48" s="108">
        <f t="shared" si="13"/>
        <v>2</v>
      </c>
      <c r="V48" s="142">
        <v>3</v>
      </c>
      <c r="W48" s="155">
        <v>37</v>
      </c>
      <c r="X48" s="43" t="s">
        <v>68</v>
      </c>
      <c r="Y48" s="63" t="s">
        <v>197</v>
      </c>
      <c r="Z48" s="43" t="s">
        <v>68</v>
      </c>
      <c r="AA48" s="42" t="s">
        <v>19</v>
      </c>
      <c r="AB48" s="100">
        <v>37</v>
      </c>
      <c r="AC48" s="37"/>
    </row>
    <row r="49" spans="1:88" ht="121" customHeight="1">
      <c r="A49" s="38">
        <v>46</v>
      </c>
      <c r="B49" s="42" t="s">
        <v>19</v>
      </c>
      <c r="C49" s="42" t="s">
        <v>77</v>
      </c>
      <c r="D49" s="117" t="s">
        <v>275</v>
      </c>
      <c r="E49" s="72">
        <v>8</v>
      </c>
      <c r="F49" s="73">
        <v>10</v>
      </c>
      <c r="G49" s="73">
        <v>8</v>
      </c>
      <c r="H49" s="75">
        <v>8</v>
      </c>
      <c r="I49" s="40">
        <f t="shared" si="10"/>
        <v>8.5</v>
      </c>
      <c r="J49" s="72">
        <v>8</v>
      </c>
      <c r="K49" s="73">
        <v>7</v>
      </c>
      <c r="L49" s="73">
        <v>8</v>
      </c>
      <c r="M49" s="75">
        <v>7</v>
      </c>
      <c r="N49" s="40">
        <f t="shared" si="11"/>
        <v>7.5</v>
      </c>
      <c r="O49" s="72">
        <v>8</v>
      </c>
      <c r="P49" s="73">
        <v>8</v>
      </c>
      <c r="Q49" s="73">
        <v>8</v>
      </c>
      <c r="R49" s="75">
        <v>8</v>
      </c>
      <c r="S49" s="40">
        <f t="shared" si="12"/>
        <v>8</v>
      </c>
      <c r="T49" s="62">
        <f t="shared" si="9"/>
        <v>8</v>
      </c>
      <c r="U49" s="108">
        <f t="shared" si="13"/>
        <v>3</v>
      </c>
      <c r="V49" s="143"/>
      <c r="W49" s="155">
        <v>46</v>
      </c>
      <c r="X49" s="43" t="s">
        <v>77</v>
      </c>
      <c r="Y49" s="63" t="s">
        <v>206</v>
      </c>
      <c r="Z49" s="43" t="s">
        <v>77</v>
      </c>
      <c r="AA49" s="42" t="s">
        <v>19</v>
      </c>
      <c r="AB49" s="100">
        <v>46</v>
      </c>
      <c r="AC49" s="37"/>
    </row>
    <row r="50" spans="1:88" ht="68">
      <c r="A50" s="38">
        <v>42</v>
      </c>
      <c r="B50" s="42" t="s">
        <v>19</v>
      </c>
      <c r="C50" s="42" t="s">
        <v>73</v>
      </c>
      <c r="D50" s="117" t="s">
        <v>275</v>
      </c>
      <c r="E50" s="72">
        <v>8</v>
      </c>
      <c r="F50" s="73">
        <v>6</v>
      </c>
      <c r="G50" s="73">
        <v>8</v>
      </c>
      <c r="H50" s="75">
        <v>8</v>
      </c>
      <c r="I50" s="40">
        <f t="shared" si="10"/>
        <v>7.5</v>
      </c>
      <c r="J50" s="72">
        <v>8</v>
      </c>
      <c r="K50" s="73">
        <v>7</v>
      </c>
      <c r="L50" s="73">
        <v>8</v>
      </c>
      <c r="M50" s="75">
        <v>8</v>
      </c>
      <c r="N50" s="40">
        <f t="shared" si="11"/>
        <v>7.75</v>
      </c>
      <c r="O50" s="72">
        <v>7</v>
      </c>
      <c r="P50" s="73">
        <v>6</v>
      </c>
      <c r="Q50" s="73">
        <v>6</v>
      </c>
      <c r="R50" s="75">
        <v>6</v>
      </c>
      <c r="S50" s="40">
        <f t="shared" si="12"/>
        <v>6.25</v>
      </c>
      <c r="T50" s="62">
        <f t="shared" si="9"/>
        <v>7.166666666666667</v>
      </c>
      <c r="U50" s="108" t="str">
        <f t="shared" si="13"/>
        <v/>
      </c>
      <c r="V50" s="143"/>
      <c r="W50" s="155">
        <v>42</v>
      </c>
      <c r="X50" s="43" t="s">
        <v>73</v>
      </c>
      <c r="Y50" s="63" t="s">
        <v>202</v>
      </c>
      <c r="Z50" s="43" t="s">
        <v>73</v>
      </c>
      <c r="AA50" s="42" t="s">
        <v>19</v>
      </c>
      <c r="AB50" s="100">
        <v>42</v>
      </c>
      <c r="AC50" s="37"/>
    </row>
    <row r="51" spans="1:88" ht="68">
      <c r="A51" s="38">
        <v>40</v>
      </c>
      <c r="B51" s="42" t="s">
        <v>19</v>
      </c>
      <c r="C51" s="42" t="s">
        <v>71</v>
      </c>
      <c r="D51" s="117" t="s">
        <v>276</v>
      </c>
      <c r="E51" s="72">
        <v>6</v>
      </c>
      <c r="F51" s="73">
        <v>4</v>
      </c>
      <c r="G51" s="73">
        <v>6</v>
      </c>
      <c r="H51" s="75">
        <v>6</v>
      </c>
      <c r="I51" s="40">
        <f t="shared" si="10"/>
        <v>5.5</v>
      </c>
      <c r="J51" s="72">
        <v>8</v>
      </c>
      <c r="K51" s="73">
        <v>8</v>
      </c>
      <c r="L51" s="73">
        <v>7</v>
      </c>
      <c r="M51" s="75">
        <v>7</v>
      </c>
      <c r="N51" s="40">
        <f t="shared" si="11"/>
        <v>7.5</v>
      </c>
      <c r="O51" s="72">
        <v>7</v>
      </c>
      <c r="P51" s="73">
        <v>6</v>
      </c>
      <c r="Q51" s="73">
        <v>6</v>
      </c>
      <c r="R51" s="75">
        <v>7</v>
      </c>
      <c r="S51" s="40">
        <f t="shared" si="12"/>
        <v>6.5</v>
      </c>
      <c r="T51" s="62">
        <f t="shared" si="9"/>
        <v>6.5</v>
      </c>
      <c r="U51" s="108" t="str">
        <f t="shared" si="13"/>
        <v/>
      </c>
      <c r="V51" s="143"/>
      <c r="W51" s="155">
        <v>40</v>
      </c>
      <c r="X51" s="43" t="s">
        <v>71</v>
      </c>
      <c r="Y51" s="63" t="s">
        <v>200</v>
      </c>
      <c r="Z51" s="43" t="s">
        <v>71</v>
      </c>
      <c r="AA51" s="42" t="s">
        <v>19</v>
      </c>
      <c r="AB51" s="100">
        <v>40</v>
      </c>
      <c r="AC51" s="37"/>
    </row>
    <row r="52" spans="1:88" ht="85">
      <c r="A52" s="38">
        <v>41</v>
      </c>
      <c r="B52" s="42" t="s">
        <v>19</v>
      </c>
      <c r="C52" s="42" t="s">
        <v>72</v>
      </c>
      <c r="D52" s="117" t="s">
        <v>269</v>
      </c>
      <c r="E52" s="72">
        <v>8</v>
      </c>
      <c r="F52" s="73">
        <v>4</v>
      </c>
      <c r="G52" s="73">
        <v>4</v>
      </c>
      <c r="H52" s="76" t="s">
        <v>30</v>
      </c>
      <c r="I52" s="40">
        <f>SUM(E52:G52)/3</f>
        <v>5.333333333333333</v>
      </c>
      <c r="J52" s="72">
        <v>8</v>
      </c>
      <c r="K52" s="73">
        <v>7</v>
      </c>
      <c r="L52" s="73">
        <v>8</v>
      </c>
      <c r="M52" s="76" t="s">
        <v>30</v>
      </c>
      <c r="N52" s="40">
        <f>SUM(J52:L52)/3</f>
        <v>7.666666666666667</v>
      </c>
      <c r="O52" s="72">
        <v>6</v>
      </c>
      <c r="P52" s="73">
        <v>5</v>
      </c>
      <c r="Q52" s="73">
        <v>5</v>
      </c>
      <c r="R52" s="76" t="s">
        <v>30</v>
      </c>
      <c r="S52" s="40">
        <f>SUM(O52:Q52)/3</f>
        <v>5.333333333333333</v>
      </c>
      <c r="T52" s="62">
        <f t="shared" si="9"/>
        <v>6.1111111111111107</v>
      </c>
      <c r="U52" s="108" t="str">
        <f t="shared" si="13"/>
        <v/>
      </c>
      <c r="V52" s="143"/>
      <c r="W52" s="155">
        <v>41</v>
      </c>
      <c r="X52" s="43" t="s">
        <v>72</v>
      </c>
      <c r="Y52" s="63" t="s">
        <v>201</v>
      </c>
      <c r="Z52" s="43" t="s">
        <v>72</v>
      </c>
      <c r="AA52" s="42" t="s">
        <v>19</v>
      </c>
      <c r="AB52" s="100">
        <v>41</v>
      </c>
      <c r="AC52" s="37"/>
    </row>
    <row r="53" spans="1:88" ht="119">
      <c r="A53" s="38">
        <v>39</v>
      </c>
      <c r="B53" s="42" t="s">
        <v>19</v>
      </c>
      <c r="C53" s="42" t="s">
        <v>70</v>
      </c>
      <c r="D53" s="117" t="s">
        <v>276</v>
      </c>
      <c r="E53" s="72">
        <v>6</v>
      </c>
      <c r="F53" s="73">
        <v>4</v>
      </c>
      <c r="G53" s="73">
        <v>8</v>
      </c>
      <c r="H53" s="75">
        <v>4</v>
      </c>
      <c r="I53" s="40">
        <f t="shared" ref="I53:I84" si="14">SUM(E53:H53)/4</f>
        <v>5.5</v>
      </c>
      <c r="J53" s="72">
        <v>8</v>
      </c>
      <c r="K53" s="73">
        <v>5</v>
      </c>
      <c r="L53" s="73">
        <v>5</v>
      </c>
      <c r="M53" s="75">
        <v>5</v>
      </c>
      <c r="N53" s="40">
        <f t="shared" ref="N53:N84" si="15">SUM(J53:M53)/4</f>
        <v>5.75</v>
      </c>
      <c r="O53" s="72">
        <v>7</v>
      </c>
      <c r="P53" s="73">
        <v>7</v>
      </c>
      <c r="Q53" s="73">
        <v>7</v>
      </c>
      <c r="R53" s="75">
        <v>7</v>
      </c>
      <c r="S53" s="40">
        <f t="shared" ref="S53:S84" si="16">SUM(O53:R53)/4</f>
        <v>7</v>
      </c>
      <c r="T53" s="62">
        <f t="shared" si="9"/>
        <v>6.083333333333333</v>
      </c>
      <c r="U53" s="108" t="str">
        <f t="shared" si="13"/>
        <v/>
      </c>
      <c r="V53" s="143"/>
      <c r="W53" s="155">
        <v>39</v>
      </c>
      <c r="X53" s="43" t="s">
        <v>70</v>
      </c>
      <c r="Y53" s="63" t="s">
        <v>199</v>
      </c>
      <c r="Z53" s="43" t="s">
        <v>70</v>
      </c>
      <c r="AA53" s="42" t="s">
        <v>19</v>
      </c>
      <c r="AB53" s="100">
        <v>39</v>
      </c>
      <c r="AC53" s="37"/>
    </row>
    <row r="54" spans="1:88" ht="119">
      <c r="A54" s="38">
        <v>36</v>
      </c>
      <c r="B54" s="42" t="s">
        <v>19</v>
      </c>
      <c r="C54" s="42" t="s">
        <v>67</v>
      </c>
      <c r="D54" s="117" t="s">
        <v>275</v>
      </c>
      <c r="E54" s="72">
        <v>8</v>
      </c>
      <c r="F54" s="73">
        <v>6</v>
      </c>
      <c r="G54" s="73">
        <v>6</v>
      </c>
      <c r="H54" s="75">
        <v>6</v>
      </c>
      <c r="I54" s="40">
        <f t="shared" si="14"/>
        <v>6.5</v>
      </c>
      <c r="J54" s="72">
        <v>7</v>
      </c>
      <c r="K54" s="73">
        <v>4</v>
      </c>
      <c r="L54" s="73">
        <v>4</v>
      </c>
      <c r="M54" s="75">
        <v>5</v>
      </c>
      <c r="N54" s="40">
        <f t="shared" si="15"/>
        <v>5</v>
      </c>
      <c r="O54" s="72">
        <v>6</v>
      </c>
      <c r="P54" s="73">
        <v>6</v>
      </c>
      <c r="Q54" s="73">
        <v>6</v>
      </c>
      <c r="R54" s="75">
        <v>6</v>
      </c>
      <c r="S54" s="40">
        <f t="shared" si="16"/>
        <v>6</v>
      </c>
      <c r="T54" s="62">
        <f t="shared" si="9"/>
        <v>5.833333333333333</v>
      </c>
      <c r="U54" s="108" t="str">
        <f t="shared" si="13"/>
        <v/>
      </c>
      <c r="V54" s="143"/>
      <c r="W54" s="155">
        <v>36</v>
      </c>
      <c r="X54" s="43" t="s">
        <v>67</v>
      </c>
      <c r="Y54" s="63" t="s">
        <v>196</v>
      </c>
      <c r="Z54" s="43" t="s">
        <v>67</v>
      </c>
      <c r="AA54" s="42" t="s">
        <v>19</v>
      </c>
      <c r="AB54" s="100">
        <v>36</v>
      </c>
      <c r="AC54" s="37"/>
    </row>
    <row r="55" spans="1:88" ht="86" customHeight="1">
      <c r="A55" s="38">
        <v>44</v>
      </c>
      <c r="B55" s="42" t="s">
        <v>19</v>
      </c>
      <c r="C55" s="42" t="s">
        <v>75</v>
      </c>
      <c r="D55" s="117" t="s">
        <v>277</v>
      </c>
      <c r="E55" s="72">
        <v>6</v>
      </c>
      <c r="F55" s="73">
        <v>4</v>
      </c>
      <c r="G55" s="73">
        <v>4</v>
      </c>
      <c r="H55" s="75">
        <v>2</v>
      </c>
      <c r="I55" s="40">
        <f t="shared" si="14"/>
        <v>4</v>
      </c>
      <c r="J55" s="72">
        <v>8</v>
      </c>
      <c r="K55" s="73">
        <v>5</v>
      </c>
      <c r="L55" s="73">
        <v>5</v>
      </c>
      <c r="M55" s="75">
        <v>7</v>
      </c>
      <c r="N55" s="40">
        <f t="shared" si="15"/>
        <v>6.25</v>
      </c>
      <c r="O55" s="72">
        <v>7</v>
      </c>
      <c r="P55" s="73">
        <v>6</v>
      </c>
      <c r="Q55" s="73">
        <v>6</v>
      </c>
      <c r="R55" s="75">
        <v>7</v>
      </c>
      <c r="S55" s="40">
        <f t="shared" si="16"/>
        <v>6.5</v>
      </c>
      <c r="T55" s="62">
        <f t="shared" si="9"/>
        <v>5.583333333333333</v>
      </c>
      <c r="U55" s="108" t="str">
        <f t="shared" si="13"/>
        <v/>
      </c>
      <c r="V55" s="143"/>
      <c r="W55" s="155">
        <v>44</v>
      </c>
      <c r="X55" s="43" t="s">
        <v>75</v>
      </c>
      <c r="Y55" s="63" t="s">
        <v>204</v>
      </c>
      <c r="Z55" s="43" t="s">
        <v>75</v>
      </c>
      <c r="AA55" s="42" t="s">
        <v>19</v>
      </c>
      <c r="AB55" s="100">
        <v>44</v>
      </c>
      <c r="AC55" s="37"/>
    </row>
    <row r="56" spans="1:88" s="2" customFormat="1" ht="103" thickBot="1">
      <c r="A56" s="44">
        <v>38</v>
      </c>
      <c r="B56" s="45" t="s">
        <v>19</v>
      </c>
      <c r="C56" s="45" t="s">
        <v>69</v>
      </c>
      <c r="D56" s="123" t="s">
        <v>277</v>
      </c>
      <c r="E56" s="81">
        <v>2</v>
      </c>
      <c r="F56" s="82">
        <v>2</v>
      </c>
      <c r="G56" s="82">
        <v>4</v>
      </c>
      <c r="H56" s="83">
        <v>2</v>
      </c>
      <c r="I56" s="46">
        <f t="shared" si="14"/>
        <v>2.5</v>
      </c>
      <c r="J56" s="81">
        <v>6</v>
      </c>
      <c r="K56" s="82">
        <v>6</v>
      </c>
      <c r="L56" s="82">
        <v>5</v>
      </c>
      <c r="M56" s="83">
        <v>5</v>
      </c>
      <c r="N56" s="46">
        <f t="shared" si="15"/>
        <v>5.5</v>
      </c>
      <c r="O56" s="81">
        <v>6</v>
      </c>
      <c r="P56" s="82">
        <v>5</v>
      </c>
      <c r="Q56" s="82">
        <v>5</v>
      </c>
      <c r="R56" s="83">
        <v>5</v>
      </c>
      <c r="S56" s="46">
        <f t="shared" si="16"/>
        <v>5.25</v>
      </c>
      <c r="T56" s="84">
        <f t="shared" si="9"/>
        <v>4.416666666666667</v>
      </c>
      <c r="U56" s="109" t="str">
        <f t="shared" si="13"/>
        <v/>
      </c>
      <c r="V56" s="139"/>
      <c r="W56" s="156">
        <v>38</v>
      </c>
      <c r="X56" s="47" t="s">
        <v>69</v>
      </c>
      <c r="Y56" s="86" t="s">
        <v>198</v>
      </c>
      <c r="Z56" s="47" t="s">
        <v>69</v>
      </c>
      <c r="AA56" s="45" t="s">
        <v>19</v>
      </c>
      <c r="AB56" s="101">
        <v>38</v>
      </c>
      <c r="AC56" s="37"/>
      <c r="AD56"/>
      <c r="AE56"/>
      <c r="AF56"/>
      <c r="AG56"/>
      <c r="AH56"/>
      <c r="AI56"/>
      <c r="AJ56"/>
      <c r="AK56"/>
      <c r="AL56"/>
      <c r="AM56"/>
      <c r="AN56"/>
      <c r="AO56"/>
      <c r="AP56"/>
      <c r="AQ56"/>
      <c r="AR56"/>
      <c r="AS56"/>
      <c r="AT56"/>
      <c r="AU56"/>
      <c r="AV56"/>
      <c r="AW56"/>
      <c r="AX56"/>
      <c r="AY56"/>
      <c r="AZ56"/>
      <c r="BA56"/>
      <c r="BB56"/>
    </row>
    <row r="57" spans="1:88" ht="26">
      <c r="A57" s="38">
        <v>50</v>
      </c>
      <c r="B57" s="65" t="s">
        <v>20</v>
      </c>
      <c r="C57" s="66" t="s">
        <v>177</v>
      </c>
      <c r="D57" s="129" t="s">
        <v>278</v>
      </c>
      <c r="E57" s="77">
        <v>10</v>
      </c>
      <c r="F57" s="78">
        <v>10</v>
      </c>
      <c r="G57" s="78">
        <v>10</v>
      </c>
      <c r="H57" s="79">
        <v>10</v>
      </c>
      <c r="I57" s="40">
        <f t="shared" si="14"/>
        <v>10</v>
      </c>
      <c r="J57" s="77">
        <v>10</v>
      </c>
      <c r="K57" s="78">
        <v>9</v>
      </c>
      <c r="L57" s="78">
        <v>9</v>
      </c>
      <c r="M57" s="79">
        <v>9</v>
      </c>
      <c r="N57" s="40">
        <f t="shared" si="15"/>
        <v>9.25</v>
      </c>
      <c r="O57" s="77">
        <v>10</v>
      </c>
      <c r="P57" s="78">
        <v>10</v>
      </c>
      <c r="Q57" s="78">
        <v>10</v>
      </c>
      <c r="R57" s="79">
        <v>10</v>
      </c>
      <c r="S57" s="40">
        <f t="shared" si="16"/>
        <v>10</v>
      </c>
      <c r="T57" s="62">
        <f t="shared" si="9"/>
        <v>9.75</v>
      </c>
      <c r="U57" s="108" t="str">
        <f>IF(LARGE($T$59:$T$61,1)=T57,1,IF(LARGE($T$59:$T$61,2)=T57,2,IF(LARGE($T$59:$T$61,3)=T57,3,"")))</f>
        <v/>
      </c>
      <c r="V57" s="147">
        <v>1</v>
      </c>
      <c r="W57" s="155">
        <v>50</v>
      </c>
      <c r="X57" s="67" t="s">
        <v>177</v>
      </c>
      <c r="Y57" s="68"/>
      <c r="Z57" s="67" t="s">
        <v>177</v>
      </c>
      <c r="AA57" s="42" t="s">
        <v>20</v>
      </c>
      <c r="AB57" s="107">
        <v>50</v>
      </c>
      <c r="AC57" s="37"/>
    </row>
    <row r="58" spans="1:88" ht="26">
      <c r="A58" s="38">
        <v>52</v>
      </c>
      <c r="B58" s="42" t="s">
        <v>20</v>
      </c>
      <c r="C58" s="42" t="s">
        <v>82</v>
      </c>
      <c r="D58" s="117" t="s">
        <v>279</v>
      </c>
      <c r="E58" s="72">
        <v>8</v>
      </c>
      <c r="F58" s="73">
        <v>6</v>
      </c>
      <c r="G58" s="73">
        <v>8</v>
      </c>
      <c r="H58" s="75">
        <v>6</v>
      </c>
      <c r="I58" s="40">
        <f t="shared" si="14"/>
        <v>7</v>
      </c>
      <c r="J58" s="72">
        <v>10</v>
      </c>
      <c r="K58" s="73">
        <v>7</v>
      </c>
      <c r="L58" s="73">
        <v>7</v>
      </c>
      <c r="M58" s="75">
        <v>8</v>
      </c>
      <c r="N58" s="40">
        <f t="shared" si="15"/>
        <v>8</v>
      </c>
      <c r="O58" s="72">
        <v>9</v>
      </c>
      <c r="P58" s="73">
        <v>9</v>
      </c>
      <c r="Q58" s="73">
        <v>9</v>
      </c>
      <c r="R58" s="75">
        <v>8</v>
      </c>
      <c r="S58" s="40">
        <f t="shared" si="16"/>
        <v>8.75</v>
      </c>
      <c r="T58" s="62">
        <f t="shared" si="9"/>
        <v>7.916666666666667</v>
      </c>
      <c r="U58" s="108" t="str">
        <f>IF(LARGE($T$59:$T$61,1)=T58,1,IF(LARGE($T$59:$T$61,2)=T58,2,IF(LARGE($T$59:$T$61,3)=T58,3,"")))</f>
        <v/>
      </c>
      <c r="V58" s="148">
        <v>2</v>
      </c>
      <c r="W58" s="155">
        <v>52</v>
      </c>
      <c r="X58" s="43" t="s">
        <v>82</v>
      </c>
      <c r="Y58" s="63"/>
      <c r="Z58" s="43" t="s">
        <v>82</v>
      </c>
      <c r="AA58" s="42" t="s">
        <v>20</v>
      </c>
      <c r="AB58" s="100">
        <v>52</v>
      </c>
      <c r="AC58" s="37"/>
    </row>
    <row r="59" spans="1:88" ht="34">
      <c r="A59" s="38">
        <v>51</v>
      </c>
      <c r="B59" s="42" t="s">
        <v>20</v>
      </c>
      <c r="C59" s="42" t="s">
        <v>81</v>
      </c>
      <c r="D59" s="117" t="s">
        <v>279</v>
      </c>
      <c r="E59" s="72">
        <v>10</v>
      </c>
      <c r="F59" s="73">
        <v>8</v>
      </c>
      <c r="G59" s="73">
        <v>8</v>
      </c>
      <c r="H59" s="75">
        <v>10</v>
      </c>
      <c r="I59" s="40">
        <f t="shared" si="14"/>
        <v>9</v>
      </c>
      <c r="J59" s="72">
        <v>9</v>
      </c>
      <c r="K59" s="73">
        <v>6</v>
      </c>
      <c r="L59" s="73">
        <v>5</v>
      </c>
      <c r="M59" s="75">
        <v>6</v>
      </c>
      <c r="N59" s="40">
        <f t="shared" si="15"/>
        <v>6.5</v>
      </c>
      <c r="O59" s="72">
        <v>9</v>
      </c>
      <c r="P59" s="73">
        <v>8</v>
      </c>
      <c r="Q59" s="73">
        <v>8</v>
      </c>
      <c r="R59" s="75">
        <v>7</v>
      </c>
      <c r="S59" s="40">
        <f t="shared" si="16"/>
        <v>8</v>
      </c>
      <c r="T59" s="62">
        <f t="shared" si="9"/>
        <v>7.833333333333333</v>
      </c>
      <c r="U59" s="108">
        <f>IF(LARGE($T$59:$T$61,1)=T59,1,IF(LARGE($T$59:$T$61,2)=T59,2,IF(LARGE($T$59:$T$61,3)=T59,3,"")))</f>
        <v>1</v>
      </c>
      <c r="V59" s="149">
        <v>3</v>
      </c>
      <c r="W59" s="155">
        <v>51</v>
      </c>
      <c r="X59" s="43" t="s">
        <v>81</v>
      </c>
      <c r="Y59" s="63"/>
      <c r="Z59" s="43" t="s">
        <v>81</v>
      </c>
      <c r="AA59" s="42" t="s">
        <v>20</v>
      </c>
      <c r="AB59" s="100">
        <v>51</v>
      </c>
      <c r="AC59" s="37"/>
    </row>
    <row r="60" spans="1:88" ht="26">
      <c r="A60" s="38">
        <v>47</v>
      </c>
      <c r="B60" s="42" t="s">
        <v>20</v>
      </c>
      <c r="C60" s="42" t="s">
        <v>78</v>
      </c>
      <c r="D60" s="117" t="s">
        <v>280</v>
      </c>
      <c r="E60" s="72">
        <v>10</v>
      </c>
      <c r="F60" s="73">
        <v>8</v>
      </c>
      <c r="G60" s="73">
        <v>10</v>
      </c>
      <c r="H60" s="75">
        <v>6</v>
      </c>
      <c r="I60" s="40">
        <f t="shared" si="14"/>
        <v>8.5</v>
      </c>
      <c r="J60" s="72">
        <v>9</v>
      </c>
      <c r="K60" s="73">
        <v>4</v>
      </c>
      <c r="L60" s="73">
        <v>4</v>
      </c>
      <c r="M60" s="75">
        <v>4</v>
      </c>
      <c r="N60" s="40">
        <f t="shared" si="15"/>
        <v>5.25</v>
      </c>
      <c r="O60" s="72">
        <v>4</v>
      </c>
      <c r="P60" s="73">
        <v>2</v>
      </c>
      <c r="Q60" s="73">
        <v>2</v>
      </c>
      <c r="R60" s="75">
        <v>2</v>
      </c>
      <c r="S60" s="40">
        <f t="shared" si="16"/>
        <v>2.5</v>
      </c>
      <c r="T60" s="62">
        <f t="shared" si="9"/>
        <v>5.416666666666667</v>
      </c>
      <c r="U60" s="108">
        <f>IF(LARGE($T$59:$T$61,1)=T60,1,IF(LARGE($T$59:$T$61,2)=T60,2,IF(LARGE($T$59:$T$61,3)=T60,3,"")))</f>
        <v>2</v>
      </c>
      <c r="V60" s="143"/>
      <c r="W60" s="155">
        <v>47</v>
      </c>
      <c r="X60" s="43" t="s">
        <v>78</v>
      </c>
      <c r="Y60" s="63"/>
      <c r="Z60" s="43" t="s">
        <v>78</v>
      </c>
      <c r="AA60" s="42" t="s">
        <v>20</v>
      </c>
      <c r="AB60" s="100">
        <v>47</v>
      </c>
      <c r="AC60" s="37"/>
    </row>
    <row r="61" spans="1:88" s="2" customFormat="1" ht="27" thickBot="1">
      <c r="A61" s="44">
        <v>49</v>
      </c>
      <c r="B61" s="45" t="s">
        <v>20</v>
      </c>
      <c r="C61" s="45" t="s">
        <v>80</v>
      </c>
      <c r="D61" s="117" t="s">
        <v>281</v>
      </c>
      <c r="E61" s="81">
        <v>6</v>
      </c>
      <c r="F61" s="82">
        <v>6</v>
      </c>
      <c r="G61" s="82">
        <v>6</v>
      </c>
      <c r="H61" s="83">
        <v>6</v>
      </c>
      <c r="I61" s="46">
        <f t="shared" si="14"/>
        <v>6</v>
      </c>
      <c r="J61" s="81">
        <v>8</v>
      </c>
      <c r="K61" s="82">
        <v>3</v>
      </c>
      <c r="L61" s="82">
        <v>3</v>
      </c>
      <c r="M61" s="83">
        <v>5</v>
      </c>
      <c r="N61" s="46">
        <f t="shared" si="15"/>
        <v>4.75</v>
      </c>
      <c r="O61" s="81">
        <v>7</v>
      </c>
      <c r="P61" s="82">
        <v>4</v>
      </c>
      <c r="Q61" s="82">
        <v>4</v>
      </c>
      <c r="R61" s="83">
        <v>5</v>
      </c>
      <c r="S61" s="46">
        <f t="shared" si="16"/>
        <v>5</v>
      </c>
      <c r="T61" s="84">
        <f t="shared" si="9"/>
        <v>5.25</v>
      </c>
      <c r="U61" s="109">
        <f>IF(LARGE($T$59:$T$61,1)=T61,1,IF(LARGE($T$59:$T$61,2)=T61,2,IF(LARGE($T$59:$T$61,3)=T61,3,"")))</f>
        <v>3</v>
      </c>
      <c r="V61" s="139"/>
      <c r="W61" s="156">
        <v>49</v>
      </c>
      <c r="X61" s="47" t="s">
        <v>80</v>
      </c>
      <c r="Y61" s="86"/>
      <c r="Z61" s="47" t="s">
        <v>80</v>
      </c>
      <c r="AA61" s="45" t="s">
        <v>20</v>
      </c>
      <c r="AB61" s="101">
        <v>49</v>
      </c>
      <c r="AC61" s="37"/>
      <c r="AD61"/>
      <c r="AE61"/>
      <c r="AF61"/>
      <c r="AG61"/>
      <c r="AH61"/>
      <c r="AI61"/>
      <c r="AJ61"/>
      <c r="AK61"/>
      <c r="AL61"/>
      <c r="AM61"/>
      <c r="AN61"/>
      <c r="AO61"/>
      <c r="AP61"/>
      <c r="AQ61"/>
      <c r="AR61"/>
      <c r="AS61"/>
      <c r="AT61"/>
      <c r="AU61"/>
      <c r="AV61"/>
      <c r="AW61"/>
      <c r="AX61"/>
      <c r="AY61"/>
      <c r="AZ61"/>
      <c r="BA61"/>
      <c r="BB61"/>
    </row>
    <row r="62" spans="1:88" ht="26">
      <c r="A62" s="38">
        <v>64</v>
      </c>
      <c r="B62" s="42" t="s">
        <v>9</v>
      </c>
      <c r="C62" s="42" t="s">
        <v>94</v>
      </c>
      <c r="D62" s="117" t="s">
        <v>279</v>
      </c>
      <c r="E62" s="72">
        <v>6</v>
      </c>
      <c r="F62" s="73">
        <v>7</v>
      </c>
      <c r="G62" s="73">
        <v>7</v>
      </c>
      <c r="H62" s="75">
        <v>7</v>
      </c>
      <c r="I62" s="40">
        <f t="shared" si="14"/>
        <v>6.75</v>
      </c>
      <c r="J62" s="72">
        <v>9</v>
      </c>
      <c r="K62" s="73">
        <v>9</v>
      </c>
      <c r="L62" s="73">
        <v>9</v>
      </c>
      <c r="M62" s="75">
        <v>10</v>
      </c>
      <c r="N62" s="40">
        <f t="shared" si="15"/>
        <v>9.25</v>
      </c>
      <c r="O62" s="72">
        <v>10</v>
      </c>
      <c r="P62" s="73">
        <v>7</v>
      </c>
      <c r="Q62" s="73">
        <v>7</v>
      </c>
      <c r="R62" s="75">
        <v>8</v>
      </c>
      <c r="S62" s="40">
        <f t="shared" si="16"/>
        <v>8</v>
      </c>
      <c r="T62" s="62">
        <f t="shared" si="9"/>
        <v>8</v>
      </c>
      <c r="U62" s="108">
        <f t="shared" ref="U62:U73" si="17">IF(LARGE($T$62:$T$74,1)=T62,1,IF(LARGE($T$62:$T$74,2)=T62,2,IF(LARGE($T$62:$T$74,3)=T62,3,"")))</f>
        <v>2</v>
      </c>
      <c r="V62" s="147">
        <v>1</v>
      </c>
      <c r="W62" s="155">
        <v>64</v>
      </c>
      <c r="X62" s="43" t="s">
        <v>94</v>
      </c>
      <c r="Y62" s="63"/>
      <c r="Z62" s="43" t="s">
        <v>94</v>
      </c>
      <c r="AA62" s="42" t="s">
        <v>9</v>
      </c>
      <c r="AB62" s="100">
        <v>64</v>
      </c>
      <c r="AC62" s="37"/>
    </row>
    <row r="63" spans="1:88" ht="26">
      <c r="A63" s="38">
        <v>62</v>
      </c>
      <c r="B63" s="39" t="s">
        <v>9</v>
      </c>
      <c r="C63" s="39" t="s">
        <v>92</v>
      </c>
      <c r="D63" s="122" t="s">
        <v>260</v>
      </c>
      <c r="E63" s="72">
        <v>5</v>
      </c>
      <c r="F63" s="73">
        <v>4</v>
      </c>
      <c r="G63" s="73">
        <v>6</v>
      </c>
      <c r="H63" s="75">
        <v>6</v>
      </c>
      <c r="I63" s="40">
        <f t="shared" si="14"/>
        <v>5.25</v>
      </c>
      <c r="J63" s="72">
        <v>9</v>
      </c>
      <c r="K63" s="73">
        <v>10</v>
      </c>
      <c r="L63" s="73">
        <v>9</v>
      </c>
      <c r="M63" s="75">
        <v>9</v>
      </c>
      <c r="N63" s="40">
        <f t="shared" si="15"/>
        <v>9.25</v>
      </c>
      <c r="O63" s="72">
        <v>10</v>
      </c>
      <c r="P63" s="73">
        <v>8</v>
      </c>
      <c r="Q63" s="73">
        <v>9</v>
      </c>
      <c r="R63" s="75">
        <v>8</v>
      </c>
      <c r="S63" s="40">
        <f t="shared" si="16"/>
        <v>8.75</v>
      </c>
      <c r="T63" s="62">
        <f t="shared" si="9"/>
        <v>7.75</v>
      </c>
      <c r="U63" s="108">
        <f t="shared" si="17"/>
        <v>3</v>
      </c>
      <c r="V63" s="148">
        <v>2</v>
      </c>
      <c r="W63" s="155">
        <v>62</v>
      </c>
      <c r="X63" s="41" t="s">
        <v>92</v>
      </c>
      <c r="Y63" s="64" t="s">
        <v>211</v>
      </c>
      <c r="Z63" s="41" t="s">
        <v>92</v>
      </c>
      <c r="AA63" s="39" t="s">
        <v>9</v>
      </c>
      <c r="AB63" s="100">
        <v>62</v>
      </c>
      <c r="AC63" s="37"/>
    </row>
    <row r="64" spans="1:88" ht="26">
      <c r="A64" s="38">
        <v>56</v>
      </c>
      <c r="B64" s="42" t="s">
        <v>9</v>
      </c>
      <c r="C64" s="42" t="s">
        <v>86</v>
      </c>
      <c r="D64" s="117" t="s">
        <v>279</v>
      </c>
      <c r="E64" s="72">
        <v>6</v>
      </c>
      <c r="F64" s="73">
        <v>4</v>
      </c>
      <c r="G64" s="73">
        <v>5</v>
      </c>
      <c r="H64" s="75">
        <v>4</v>
      </c>
      <c r="I64" s="40">
        <f t="shared" si="14"/>
        <v>4.75</v>
      </c>
      <c r="J64" s="72">
        <v>10</v>
      </c>
      <c r="K64" s="73">
        <v>8</v>
      </c>
      <c r="L64" s="73">
        <v>9</v>
      </c>
      <c r="M64" s="75">
        <v>10</v>
      </c>
      <c r="N64" s="40">
        <f t="shared" si="15"/>
        <v>9.25</v>
      </c>
      <c r="O64" s="72">
        <v>10</v>
      </c>
      <c r="P64" s="73">
        <v>8</v>
      </c>
      <c r="Q64" s="73">
        <v>9</v>
      </c>
      <c r="R64" s="75">
        <v>9</v>
      </c>
      <c r="S64" s="40">
        <f t="shared" si="16"/>
        <v>9</v>
      </c>
      <c r="T64" s="62">
        <f t="shared" si="9"/>
        <v>7.666666666666667</v>
      </c>
      <c r="U64" s="108" t="str">
        <f t="shared" si="17"/>
        <v/>
      </c>
      <c r="V64" s="149">
        <v>3</v>
      </c>
      <c r="W64" s="155">
        <v>56</v>
      </c>
      <c r="X64" s="43" t="s">
        <v>86</v>
      </c>
      <c r="Y64" s="63" t="s">
        <v>209</v>
      </c>
      <c r="Z64" s="43" t="s">
        <v>86</v>
      </c>
      <c r="AA64" s="42" t="s">
        <v>9</v>
      </c>
      <c r="AB64" s="100">
        <v>56</v>
      </c>
      <c r="AC64" s="37"/>
      <c r="CB64" s="4"/>
      <c r="CC64" s="4"/>
      <c r="CD64" s="4"/>
      <c r="CE64" s="4"/>
      <c r="CF64" s="4"/>
      <c r="CG64" s="4"/>
      <c r="CH64" s="4"/>
      <c r="CI64" s="4"/>
      <c r="CJ64" s="4"/>
    </row>
    <row r="65" spans="1:88" s="4" customFormat="1" ht="51">
      <c r="A65" s="38">
        <v>53</v>
      </c>
      <c r="B65" s="39" t="s">
        <v>9</v>
      </c>
      <c r="C65" s="39" t="s">
        <v>83</v>
      </c>
      <c r="D65" s="122" t="s">
        <v>282</v>
      </c>
      <c r="E65" s="72">
        <v>5</v>
      </c>
      <c r="F65" s="73">
        <v>5</v>
      </c>
      <c r="G65" s="73">
        <v>6</v>
      </c>
      <c r="H65" s="75">
        <v>8</v>
      </c>
      <c r="I65" s="40">
        <f t="shared" si="14"/>
        <v>6</v>
      </c>
      <c r="J65" s="72">
        <v>9</v>
      </c>
      <c r="K65" s="73">
        <v>9</v>
      </c>
      <c r="L65" s="73">
        <v>9</v>
      </c>
      <c r="M65" s="75">
        <v>10</v>
      </c>
      <c r="N65" s="40">
        <f t="shared" si="15"/>
        <v>9.25</v>
      </c>
      <c r="O65" s="72">
        <v>10</v>
      </c>
      <c r="P65" s="73">
        <v>6</v>
      </c>
      <c r="Q65" s="73">
        <v>4</v>
      </c>
      <c r="R65" s="75">
        <v>8</v>
      </c>
      <c r="S65" s="40">
        <f t="shared" si="16"/>
        <v>7</v>
      </c>
      <c r="T65" s="62">
        <f t="shared" si="9"/>
        <v>7.416666666666667</v>
      </c>
      <c r="U65" s="108" t="str">
        <f t="shared" si="17"/>
        <v/>
      </c>
      <c r="V65" s="145"/>
      <c r="W65" s="155">
        <v>53</v>
      </c>
      <c r="X65" s="41" t="s">
        <v>83</v>
      </c>
      <c r="Y65" s="64" t="s">
        <v>207</v>
      </c>
      <c r="Z65" s="41" t="s">
        <v>83</v>
      </c>
      <c r="AA65" s="39" t="s">
        <v>9</v>
      </c>
      <c r="AB65" s="100">
        <v>53</v>
      </c>
      <c r="AC65" s="37"/>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row>
    <row r="66" spans="1:88" ht="26">
      <c r="A66" s="38">
        <v>57</v>
      </c>
      <c r="B66" s="42" t="s">
        <v>9</v>
      </c>
      <c r="C66" s="42" t="s">
        <v>87</v>
      </c>
      <c r="D66" s="117" t="s">
        <v>276</v>
      </c>
      <c r="E66" s="72">
        <v>5</v>
      </c>
      <c r="F66" s="73">
        <v>6</v>
      </c>
      <c r="G66" s="73">
        <v>5</v>
      </c>
      <c r="H66" s="75">
        <v>5</v>
      </c>
      <c r="I66" s="40">
        <f t="shared" si="14"/>
        <v>5.25</v>
      </c>
      <c r="J66" s="72">
        <v>9</v>
      </c>
      <c r="K66" s="73">
        <v>6</v>
      </c>
      <c r="L66" s="73">
        <v>7</v>
      </c>
      <c r="M66" s="75">
        <v>10</v>
      </c>
      <c r="N66" s="40">
        <f t="shared" si="15"/>
        <v>8</v>
      </c>
      <c r="O66" s="72">
        <v>10</v>
      </c>
      <c r="P66" s="73">
        <v>9</v>
      </c>
      <c r="Q66" s="73">
        <v>8</v>
      </c>
      <c r="R66" s="75">
        <v>9</v>
      </c>
      <c r="S66" s="40">
        <f t="shared" si="16"/>
        <v>9</v>
      </c>
      <c r="T66" s="62">
        <f t="shared" si="9"/>
        <v>7.416666666666667</v>
      </c>
      <c r="U66" s="108" t="str">
        <f t="shared" si="17"/>
        <v/>
      </c>
      <c r="V66" s="143"/>
      <c r="W66" s="155">
        <v>57</v>
      </c>
      <c r="X66" s="43" t="s">
        <v>87</v>
      </c>
      <c r="Y66" s="63"/>
      <c r="Z66" s="43" t="s">
        <v>87</v>
      </c>
      <c r="AA66" s="42" t="s">
        <v>9</v>
      </c>
      <c r="AB66" s="100">
        <v>57</v>
      </c>
      <c r="AC66" s="37"/>
    </row>
    <row r="67" spans="1:88" ht="26">
      <c r="A67" s="38">
        <v>59</v>
      </c>
      <c r="B67" s="39" t="s">
        <v>9</v>
      </c>
      <c r="C67" s="39" t="s">
        <v>89</v>
      </c>
      <c r="D67" s="122" t="s">
        <v>282</v>
      </c>
      <c r="E67" s="72">
        <v>6</v>
      </c>
      <c r="F67" s="73">
        <v>6</v>
      </c>
      <c r="G67" s="73">
        <v>7</v>
      </c>
      <c r="H67" s="75">
        <v>7</v>
      </c>
      <c r="I67" s="40">
        <f t="shared" si="14"/>
        <v>6.5</v>
      </c>
      <c r="J67" s="72">
        <v>7</v>
      </c>
      <c r="K67" s="73">
        <v>9</v>
      </c>
      <c r="L67" s="73">
        <v>9</v>
      </c>
      <c r="M67" s="75">
        <v>9</v>
      </c>
      <c r="N67" s="40">
        <f t="shared" si="15"/>
        <v>8.5</v>
      </c>
      <c r="O67" s="72">
        <v>10</v>
      </c>
      <c r="P67" s="73">
        <v>7</v>
      </c>
      <c r="Q67" s="73">
        <v>5</v>
      </c>
      <c r="R67" s="75">
        <v>7</v>
      </c>
      <c r="S67" s="40">
        <f t="shared" si="16"/>
        <v>7.25</v>
      </c>
      <c r="T67" s="62">
        <f t="shared" si="9"/>
        <v>7.416666666666667</v>
      </c>
      <c r="U67" s="108" t="str">
        <f t="shared" si="17"/>
        <v/>
      </c>
      <c r="V67" s="145"/>
      <c r="W67" s="155">
        <v>59</v>
      </c>
      <c r="X67" s="41" t="s">
        <v>89</v>
      </c>
      <c r="Y67" s="64"/>
      <c r="Z67" s="41" t="s">
        <v>89</v>
      </c>
      <c r="AA67" s="39" t="s">
        <v>9</v>
      </c>
      <c r="AB67" s="100">
        <v>59</v>
      </c>
      <c r="AC67" s="37"/>
      <c r="BT67" s="4"/>
      <c r="BU67" s="4"/>
      <c r="BV67" s="4"/>
      <c r="BW67" s="4"/>
      <c r="BX67" s="4"/>
      <c r="BY67" s="4"/>
      <c r="BZ67" s="4"/>
      <c r="CA67" s="4"/>
      <c r="CB67" s="4"/>
      <c r="CC67" s="4"/>
      <c r="CD67" s="4"/>
      <c r="CE67" s="4"/>
      <c r="CF67" s="4"/>
      <c r="CG67" s="4"/>
      <c r="CH67" s="4"/>
      <c r="CI67" s="4"/>
      <c r="CJ67" s="4"/>
    </row>
    <row r="68" spans="1:88" s="4" customFormat="1" ht="26">
      <c r="A68" s="38">
        <v>61</v>
      </c>
      <c r="B68" s="42" t="s">
        <v>9</v>
      </c>
      <c r="C68" s="42" t="s">
        <v>91</v>
      </c>
      <c r="D68" s="117" t="s">
        <v>276</v>
      </c>
      <c r="E68" s="72">
        <v>5</v>
      </c>
      <c r="F68" s="73">
        <v>6</v>
      </c>
      <c r="G68" s="73">
        <v>5</v>
      </c>
      <c r="H68" s="75">
        <v>5</v>
      </c>
      <c r="I68" s="40">
        <f t="shared" si="14"/>
        <v>5.25</v>
      </c>
      <c r="J68" s="72">
        <v>9</v>
      </c>
      <c r="K68" s="73">
        <v>9</v>
      </c>
      <c r="L68" s="73">
        <v>9</v>
      </c>
      <c r="M68" s="75">
        <v>9</v>
      </c>
      <c r="N68" s="40">
        <f t="shared" si="15"/>
        <v>9</v>
      </c>
      <c r="O68" s="72">
        <v>10</v>
      </c>
      <c r="P68" s="73">
        <v>7</v>
      </c>
      <c r="Q68" s="73">
        <v>8</v>
      </c>
      <c r="R68" s="75">
        <v>7</v>
      </c>
      <c r="S68" s="40">
        <f t="shared" si="16"/>
        <v>8</v>
      </c>
      <c r="T68" s="62">
        <f t="shared" si="9"/>
        <v>7.416666666666667</v>
      </c>
      <c r="U68" s="108" t="str">
        <f t="shared" si="17"/>
        <v/>
      </c>
      <c r="V68" s="143"/>
      <c r="W68" s="155">
        <v>61</v>
      </c>
      <c r="X68" s="43" t="s">
        <v>91</v>
      </c>
      <c r="Y68" s="63"/>
      <c r="Z68" s="43" t="s">
        <v>91</v>
      </c>
      <c r="AA68" s="42" t="s">
        <v>9</v>
      </c>
      <c r="AB68" s="100">
        <v>61</v>
      </c>
      <c r="AC68" s="37"/>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row>
    <row r="69" spans="1:88" ht="51">
      <c r="A69" s="38">
        <v>58</v>
      </c>
      <c r="B69" s="39" t="s">
        <v>9</v>
      </c>
      <c r="C69" s="39" t="s">
        <v>88</v>
      </c>
      <c r="D69" s="122" t="s">
        <v>282</v>
      </c>
      <c r="E69" s="72">
        <v>6</v>
      </c>
      <c r="F69" s="73">
        <v>6</v>
      </c>
      <c r="G69" s="73">
        <v>6</v>
      </c>
      <c r="H69" s="75">
        <v>7</v>
      </c>
      <c r="I69" s="40">
        <f t="shared" si="14"/>
        <v>6.25</v>
      </c>
      <c r="J69" s="72">
        <v>7</v>
      </c>
      <c r="K69" s="73">
        <v>4</v>
      </c>
      <c r="L69" s="73">
        <v>6</v>
      </c>
      <c r="M69" s="75">
        <v>7</v>
      </c>
      <c r="N69" s="40">
        <f t="shared" si="15"/>
        <v>6</v>
      </c>
      <c r="O69" s="72">
        <v>10</v>
      </c>
      <c r="P69" s="73">
        <v>10</v>
      </c>
      <c r="Q69" s="73">
        <v>9</v>
      </c>
      <c r="R69" s="75">
        <v>9</v>
      </c>
      <c r="S69" s="40">
        <f t="shared" si="16"/>
        <v>9.5</v>
      </c>
      <c r="T69" s="62">
        <f t="shared" si="9"/>
        <v>7.25</v>
      </c>
      <c r="U69" s="108" t="str">
        <f t="shared" si="17"/>
        <v/>
      </c>
      <c r="V69" s="145"/>
      <c r="W69" s="155">
        <v>58</v>
      </c>
      <c r="X69" s="41" t="s">
        <v>88</v>
      </c>
      <c r="Y69" s="64" t="s">
        <v>210</v>
      </c>
      <c r="Z69" s="41" t="s">
        <v>88</v>
      </c>
      <c r="AA69" s="39" t="s">
        <v>9</v>
      </c>
      <c r="AB69" s="100">
        <v>58</v>
      </c>
      <c r="AC69" s="37"/>
    </row>
    <row r="70" spans="1:88" ht="26">
      <c r="A70" s="38">
        <v>63</v>
      </c>
      <c r="B70" s="42" t="s">
        <v>9</v>
      </c>
      <c r="C70" s="42" t="s">
        <v>93</v>
      </c>
      <c r="D70" s="117" t="s">
        <v>264</v>
      </c>
      <c r="E70" s="72">
        <v>6</v>
      </c>
      <c r="F70" s="73">
        <v>4</v>
      </c>
      <c r="G70" s="73">
        <v>4</v>
      </c>
      <c r="H70" s="75">
        <v>7</v>
      </c>
      <c r="I70" s="40">
        <f t="shared" si="14"/>
        <v>5.25</v>
      </c>
      <c r="J70" s="72">
        <v>8</v>
      </c>
      <c r="K70" s="73">
        <v>8</v>
      </c>
      <c r="L70" s="73">
        <v>8</v>
      </c>
      <c r="M70" s="75">
        <v>8</v>
      </c>
      <c r="N70" s="40">
        <f t="shared" si="15"/>
        <v>8</v>
      </c>
      <c r="O70" s="72">
        <v>10</v>
      </c>
      <c r="P70" s="73">
        <v>7</v>
      </c>
      <c r="Q70" s="73">
        <v>6</v>
      </c>
      <c r="R70" s="75">
        <v>8</v>
      </c>
      <c r="S70" s="40">
        <f t="shared" si="16"/>
        <v>7.75</v>
      </c>
      <c r="T70" s="62">
        <f t="shared" si="9"/>
        <v>7</v>
      </c>
      <c r="U70" s="108" t="str">
        <f t="shared" si="17"/>
        <v/>
      </c>
      <c r="V70" s="143"/>
      <c r="W70" s="155">
        <v>63</v>
      </c>
      <c r="X70" s="43" t="s">
        <v>93</v>
      </c>
      <c r="Y70" s="63"/>
      <c r="Z70" s="43" t="s">
        <v>93</v>
      </c>
      <c r="AA70" s="42" t="s">
        <v>9</v>
      </c>
      <c r="AB70" s="100">
        <v>63</v>
      </c>
      <c r="AC70" s="37"/>
    </row>
    <row r="71" spans="1:88" ht="51">
      <c r="A71" s="38">
        <v>55</v>
      </c>
      <c r="B71" s="42" t="s">
        <v>9</v>
      </c>
      <c r="C71" s="42" t="s">
        <v>85</v>
      </c>
      <c r="D71" s="117" t="s">
        <v>279</v>
      </c>
      <c r="E71" s="72">
        <v>6</v>
      </c>
      <c r="F71" s="73">
        <v>4</v>
      </c>
      <c r="G71" s="73">
        <v>6</v>
      </c>
      <c r="H71" s="75">
        <v>6</v>
      </c>
      <c r="I71" s="40">
        <f t="shared" si="14"/>
        <v>5.5</v>
      </c>
      <c r="J71" s="72">
        <v>9</v>
      </c>
      <c r="K71" s="73">
        <v>5</v>
      </c>
      <c r="L71" s="73">
        <v>7</v>
      </c>
      <c r="M71" s="75">
        <v>6</v>
      </c>
      <c r="N71" s="40">
        <f t="shared" si="15"/>
        <v>6.75</v>
      </c>
      <c r="O71" s="72">
        <v>10</v>
      </c>
      <c r="P71" s="73">
        <v>9</v>
      </c>
      <c r="Q71" s="73">
        <v>8</v>
      </c>
      <c r="R71" s="75">
        <v>7</v>
      </c>
      <c r="S71" s="40">
        <f t="shared" si="16"/>
        <v>8.5</v>
      </c>
      <c r="T71" s="62">
        <f t="shared" si="9"/>
        <v>6.916666666666667</v>
      </c>
      <c r="U71" s="108" t="str">
        <f t="shared" si="17"/>
        <v/>
      </c>
      <c r="V71" s="143"/>
      <c r="W71" s="155">
        <v>55</v>
      </c>
      <c r="X71" s="43" t="s">
        <v>85</v>
      </c>
      <c r="Y71" s="63" t="s">
        <v>208</v>
      </c>
      <c r="Z71" s="43" t="s">
        <v>85</v>
      </c>
      <c r="AA71" s="42" t="s">
        <v>9</v>
      </c>
      <c r="AB71" s="100">
        <v>55</v>
      </c>
      <c r="AC71" s="37"/>
    </row>
    <row r="72" spans="1:88" ht="26">
      <c r="A72" s="38">
        <v>65</v>
      </c>
      <c r="B72" s="42" t="s">
        <v>9</v>
      </c>
      <c r="C72" s="42" t="s">
        <v>22</v>
      </c>
      <c r="D72" s="117" t="s">
        <v>281</v>
      </c>
      <c r="E72" s="72">
        <v>4</v>
      </c>
      <c r="F72" s="73">
        <v>6</v>
      </c>
      <c r="G72" s="73">
        <v>5</v>
      </c>
      <c r="H72" s="75">
        <v>4</v>
      </c>
      <c r="I72" s="40">
        <f t="shared" si="14"/>
        <v>4.75</v>
      </c>
      <c r="J72" s="72">
        <v>7</v>
      </c>
      <c r="K72" s="73">
        <v>7</v>
      </c>
      <c r="L72" s="73">
        <v>7</v>
      </c>
      <c r="M72" s="75">
        <v>7</v>
      </c>
      <c r="N72" s="40">
        <f t="shared" si="15"/>
        <v>7</v>
      </c>
      <c r="O72" s="72">
        <v>10</v>
      </c>
      <c r="P72" s="73">
        <v>7</v>
      </c>
      <c r="Q72" s="73">
        <v>8</v>
      </c>
      <c r="R72" s="75">
        <v>7</v>
      </c>
      <c r="S72" s="40">
        <f t="shared" si="16"/>
        <v>8</v>
      </c>
      <c r="T72" s="62">
        <f t="shared" si="9"/>
        <v>6.583333333333333</v>
      </c>
      <c r="U72" s="108" t="str">
        <f t="shared" si="17"/>
        <v/>
      </c>
      <c r="V72" s="143"/>
      <c r="W72" s="155">
        <v>65</v>
      </c>
      <c r="X72" s="43" t="s">
        <v>22</v>
      </c>
      <c r="Y72" s="63"/>
      <c r="Z72" s="43" t="s">
        <v>22</v>
      </c>
      <c r="AA72" s="42" t="s">
        <v>9</v>
      </c>
      <c r="AB72" s="100">
        <v>65</v>
      </c>
      <c r="AC72" s="37"/>
    </row>
    <row r="73" spans="1:88" s="2" customFormat="1" ht="27" thickBot="1">
      <c r="A73" s="44">
        <v>54</v>
      </c>
      <c r="B73" s="45" t="s">
        <v>9</v>
      </c>
      <c r="C73" s="45" t="s">
        <v>84</v>
      </c>
      <c r="D73" s="123" t="s">
        <v>281</v>
      </c>
      <c r="E73" s="81">
        <v>4</v>
      </c>
      <c r="F73" s="82">
        <v>5</v>
      </c>
      <c r="G73" s="82">
        <v>5</v>
      </c>
      <c r="H73" s="83">
        <v>7</v>
      </c>
      <c r="I73" s="46">
        <f t="shared" si="14"/>
        <v>5.25</v>
      </c>
      <c r="J73" s="81">
        <v>8</v>
      </c>
      <c r="K73" s="82">
        <v>5</v>
      </c>
      <c r="L73" s="82">
        <v>6</v>
      </c>
      <c r="M73" s="83">
        <v>4</v>
      </c>
      <c r="N73" s="46">
        <f t="shared" si="15"/>
        <v>5.75</v>
      </c>
      <c r="O73" s="81">
        <v>10</v>
      </c>
      <c r="P73" s="82">
        <v>7</v>
      </c>
      <c r="Q73" s="82">
        <v>6</v>
      </c>
      <c r="R73" s="83">
        <v>7</v>
      </c>
      <c r="S73" s="46">
        <f t="shared" si="16"/>
        <v>7.5</v>
      </c>
      <c r="T73" s="84">
        <f t="shared" ref="T73:T103" si="18">(I73+N73+S73)/3</f>
        <v>6.166666666666667</v>
      </c>
      <c r="U73" s="109" t="str">
        <f t="shared" si="17"/>
        <v/>
      </c>
      <c r="V73" s="139"/>
      <c r="W73" s="156">
        <v>54</v>
      </c>
      <c r="X73" s="47" t="s">
        <v>84</v>
      </c>
      <c r="Y73" s="86"/>
      <c r="Z73" s="47" t="s">
        <v>84</v>
      </c>
      <c r="AA73" s="45" t="s">
        <v>9</v>
      </c>
      <c r="AB73" s="101">
        <v>54</v>
      </c>
      <c r="AC73" s="37"/>
      <c r="AD73"/>
      <c r="AE73"/>
      <c r="AF73"/>
      <c r="AG73"/>
      <c r="AH73"/>
      <c r="AI73"/>
      <c r="AJ73"/>
      <c r="AK73"/>
      <c r="AL73"/>
      <c r="AM73"/>
      <c r="AN73"/>
      <c r="AO73"/>
      <c r="AP73"/>
      <c r="AQ73"/>
      <c r="AR73"/>
      <c r="AS73"/>
      <c r="AT73"/>
      <c r="AU73"/>
      <c r="AV73"/>
      <c r="AW73"/>
      <c r="AX73"/>
      <c r="AY73"/>
      <c r="AZ73"/>
      <c r="BA73"/>
      <c r="BB73"/>
    </row>
    <row r="74" spans="1:88" ht="68">
      <c r="A74" s="38">
        <v>74</v>
      </c>
      <c r="B74" s="42" t="s">
        <v>10</v>
      </c>
      <c r="C74" s="42" t="s">
        <v>103</v>
      </c>
      <c r="D74" s="124" t="s">
        <v>258</v>
      </c>
      <c r="E74" s="72">
        <v>10</v>
      </c>
      <c r="F74" s="73">
        <v>10</v>
      </c>
      <c r="G74" s="73">
        <v>10</v>
      </c>
      <c r="H74" s="75">
        <v>10</v>
      </c>
      <c r="I74" s="40">
        <f t="shared" si="14"/>
        <v>10</v>
      </c>
      <c r="J74" s="72">
        <v>10</v>
      </c>
      <c r="K74" s="73">
        <v>8</v>
      </c>
      <c r="L74" s="73">
        <v>8</v>
      </c>
      <c r="M74" s="75">
        <v>8</v>
      </c>
      <c r="N74" s="40">
        <f t="shared" si="15"/>
        <v>8.5</v>
      </c>
      <c r="O74" s="72">
        <v>10</v>
      </c>
      <c r="P74" s="73">
        <v>8</v>
      </c>
      <c r="Q74" s="73">
        <v>7</v>
      </c>
      <c r="R74" s="75">
        <v>7</v>
      </c>
      <c r="S74" s="40">
        <f t="shared" si="16"/>
        <v>8</v>
      </c>
      <c r="T74" s="62">
        <f t="shared" si="18"/>
        <v>8.8333333333333339</v>
      </c>
      <c r="U74" s="108" t="str">
        <f t="shared" ref="U74:U82" si="19">IF(LARGE($T$75:$T$83,1)=T74,1,IF(LARGE($T$75:$T$83,2)=T74,2,IF(LARGE($T$75:$T$83,3)=T74,3,"")))</f>
        <v/>
      </c>
      <c r="V74" s="140">
        <v>1</v>
      </c>
      <c r="W74" s="155">
        <v>74</v>
      </c>
      <c r="X74" s="43" t="s">
        <v>103</v>
      </c>
      <c r="Y74" s="63" t="s">
        <v>224</v>
      </c>
      <c r="Z74" s="43" t="s">
        <v>103</v>
      </c>
      <c r="AA74" s="42" t="s">
        <v>10</v>
      </c>
      <c r="AB74" s="100">
        <v>74</v>
      </c>
      <c r="AC74" s="37"/>
    </row>
    <row r="75" spans="1:88" ht="34">
      <c r="A75" s="38">
        <v>70</v>
      </c>
      <c r="B75" s="42" t="s">
        <v>10</v>
      </c>
      <c r="C75" s="42" t="s">
        <v>99</v>
      </c>
      <c r="D75" s="117" t="s">
        <v>258</v>
      </c>
      <c r="E75" s="72">
        <v>10</v>
      </c>
      <c r="F75" s="73">
        <v>8</v>
      </c>
      <c r="G75" s="73">
        <v>7</v>
      </c>
      <c r="H75" s="75">
        <v>10</v>
      </c>
      <c r="I75" s="40">
        <f t="shared" si="14"/>
        <v>8.75</v>
      </c>
      <c r="J75" s="72">
        <v>8</v>
      </c>
      <c r="K75" s="73">
        <v>8</v>
      </c>
      <c r="L75" s="73">
        <v>6</v>
      </c>
      <c r="M75" s="75">
        <v>10</v>
      </c>
      <c r="N75" s="40">
        <f t="shared" si="15"/>
        <v>8</v>
      </c>
      <c r="O75" s="72">
        <v>10</v>
      </c>
      <c r="P75" s="73">
        <v>9</v>
      </c>
      <c r="Q75" s="73">
        <v>9</v>
      </c>
      <c r="R75" s="75">
        <v>9</v>
      </c>
      <c r="S75" s="40">
        <f t="shared" si="16"/>
        <v>9.25</v>
      </c>
      <c r="T75" s="62">
        <f t="shared" si="18"/>
        <v>8.6666666666666661</v>
      </c>
      <c r="U75" s="108">
        <f t="shared" si="19"/>
        <v>2</v>
      </c>
      <c r="V75" s="141">
        <v>2</v>
      </c>
      <c r="W75" s="155">
        <v>70</v>
      </c>
      <c r="X75" s="43" t="s">
        <v>99</v>
      </c>
      <c r="Y75" s="63" t="s">
        <v>222</v>
      </c>
      <c r="Z75" s="43" t="s">
        <v>99</v>
      </c>
      <c r="AA75" s="42" t="s">
        <v>10</v>
      </c>
      <c r="AB75" s="100">
        <v>70</v>
      </c>
      <c r="AC75" s="37"/>
    </row>
    <row r="76" spans="1:88" ht="51">
      <c r="A76" s="38">
        <v>67</v>
      </c>
      <c r="B76" s="42" t="s">
        <v>10</v>
      </c>
      <c r="C76" s="42" t="s">
        <v>96</v>
      </c>
      <c r="D76" s="117" t="s">
        <v>258</v>
      </c>
      <c r="E76" s="72">
        <v>10</v>
      </c>
      <c r="F76" s="73">
        <v>8</v>
      </c>
      <c r="G76" s="73">
        <v>8</v>
      </c>
      <c r="H76" s="75">
        <v>9</v>
      </c>
      <c r="I76" s="40">
        <f t="shared" si="14"/>
        <v>8.75</v>
      </c>
      <c r="J76" s="72">
        <v>7</v>
      </c>
      <c r="K76" s="73">
        <v>8</v>
      </c>
      <c r="L76" s="73">
        <v>6</v>
      </c>
      <c r="M76" s="75">
        <v>10</v>
      </c>
      <c r="N76" s="40">
        <f t="shared" si="15"/>
        <v>7.75</v>
      </c>
      <c r="O76" s="72">
        <v>10</v>
      </c>
      <c r="P76" s="73">
        <v>9</v>
      </c>
      <c r="Q76" s="73">
        <v>9</v>
      </c>
      <c r="R76" s="75">
        <v>9</v>
      </c>
      <c r="S76" s="40">
        <f t="shared" si="16"/>
        <v>9.25</v>
      </c>
      <c r="T76" s="62">
        <f t="shared" si="18"/>
        <v>8.5833333333333339</v>
      </c>
      <c r="U76" s="108">
        <f t="shared" si="19"/>
        <v>3</v>
      </c>
      <c r="V76" s="142">
        <v>3</v>
      </c>
      <c r="W76" s="155">
        <v>67</v>
      </c>
      <c r="X76" s="43" t="s">
        <v>96</v>
      </c>
      <c r="Y76" s="63" t="s">
        <v>219</v>
      </c>
      <c r="Z76" s="43" t="s">
        <v>96</v>
      </c>
      <c r="AA76" s="42" t="s">
        <v>10</v>
      </c>
      <c r="AB76" s="100">
        <v>67</v>
      </c>
      <c r="AC76" s="37"/>
    </row>
    <row r="77" spans="1:88" ht="43" customHeight="1">
      <c r="A77" s="38">
        <v>66</v>
      </c>
      <c r="B77" s="39" t="s">
        <v>10</v>
      </c>
      <c r="C77" s="39" t="s">
        <v>95</v>
      </c>
      <c r="D77" s="122" t="s">
        <v>260</v>
      </c>
      <c r="E77" s="72">
        <v>10</v>
      </c>
      <c r="F77" s="73">
        <v>9</v>
      </c>
      <c r="G77" s="73">
        <v>8</v>
      </c>
      <c r="H77" s="75">
        <v>9</v>
      </c>
      <c r="I77" s="40">
        <f t="shared" si="14"/>
        <v>9</v>
      </c>
      <c r="J77" s="72">
        <v>10</v>
      </c>
      <c r="K77" s="73">
        <v>6</v>
      </c>
      <c r="L77" s="73">
        <v>8</v>
      </c>
      <c r="M77" s="75">
        <v>6</v>
      </c>
      <c r="N77" s="40">
        <f t="shared" si="15"/>
        <v>7.5</v>
      </c>
      <c r="O77" s="72">
        <v>10</v>
      </c>
      <c r="P77" s="73">
        <v>8</v>
      </c>
      <c r="Q77" s="73">
        <v>9</v>
      </c>
      <c r="R77" s="75">
        <v>7</v>
      </c>
      <c r="S77" s="40">
        <f t="shared" si="16"/>
        <v>8.5</v>
      </c>
      <c r="T77" s="62">
        <f t="shared" si="18"/>
        <v>8.3333333333333339</v>
      </c>
      <c r="U77" s="108" t="str">
        <f t="shared" si="19"/>
        <v/>
      </c>
      <c r="V77" s="145"/>
      <c r="W77" s="155">
        <v>66</v>
      </c>
      <c r="X77" s="41" t="s">
        <v>95</v>
      </c>
      <c r="Y77" s="64" t="s">
        <v>218</v>
      </c>
      <c r="Z77" s="41" t="s">
        <v>95</v>
      </c>
      <c r="AA77" s="39" t="s">
        <v>10</v>
      </c>
      <c r="AB77" s="100">
        <v>66</v>
      </c>
      <c r="AC77" s="37"/>
    </row>
    <row r="78" spans="1:88" ht="23" customHeight="1">
      <c r="A78" s="38">
        <v>71</v>
      </c>
      <c r="B78" s="39" t="s">
        <v>10</v>
      </c>
      <c r="C78" s="39" t="s">
        <v>100</v>
      </c>
      <c r="D78" s="122" t="s">
        <v>260</v>
      </c>
      <c r="E78" s="72">
        <v>10</v>
      </c>
      <c r="F78" s="73">
        <v>9</v>
      </c>
      <c r="G78" s="73">
        <v>8</v>
      </c>
      <c r="H78" s="75">
        <v>9</v>
      </c>
      <c r="I78" s="40">
        <f t="shared" si="14"/>
        <v>9</v>
      </c>
      <c r="J78" s="72">
        <v>9</v>
      </c>
      <c r="K78" s="73">
        <v>10</v>
      </c>
      <c r="L78" s="73">
        <v>8</v>
      </c>
      <c r="M78" s="75">
        <v>6</v>
      </c>
      <c r="N78" s="40">
        <f t="shared" si="15"/>
        <v>8.25</v>
      </c>
      <c r="O78" s="72">
        <v>10</v>
      </c>
      <c r="P78" s="73">
        <v>7</v>
      </c>
      <c r="Q78" s="73">
        <v>7</v>
      </c>
      <c r="R78" s="75">
        <v>7</v>
      </c>
      <c r="S78" s="40">
        <f t="shared" si="16"/>
        <v>7.75</v>
      </c>
      <c r="T78" s="62">
        <f t="shared" si="18"/>
        <v>8.3333333333333339</v>
      </c>
      <c r="U78" s="108" t="str">
        <f t="shared" si="19"/>
        <v/>
      </c>
      <c r="V78" s="145"/>
      <c r="W78" s="155">
        <v>71</v>
      </c>
      <c r="X78" s="41" t="s">
        <v>100</v>
      </c>
      <c r="Y78" s="64" t="s">
        <v>223</v>
      </c>
      <c r="Z78" s="41" t="s">
        <v>100</v>
      </c>
      <c r="AA78" s="39" t="s">
        <v>10</v>
      </c>
      <c r="AB78" s="100">
        <v>71</v>
      </c>
      <c r="AC78" s="37"/>
    </row>
    <row r="79" spans="1:88" ht="34">
      <c r="A79" s="38">
        <v>69</v>
      </c>
      <c r="B79" s="42" t="s">
        <v>10</v>
      </c>
      <c r="C79" s="42" t="s">
        <v>98</v>
      </c>
      <c r="D79" s="117" t="s">
        <v>283</v>
      </c>
      <c r="E79" s="72">
        <v>10</v>
      </c>
      <c r="F79" s="73">
        <v>10</v>
      </c>
      <c r="G79" s="73">
        <v>9</v>
      </c>
      <c r="H79" s="75">
        <v>10</v>
      </c>
      <c r="I79" s="40">
        <f t="shared" si="14"/>
        <v>9.75</v>
      </c>
      <c r="J79" s="72">
        <v>8</v>
      </c>
      <c r="K79" s="73">
        <v>6</v>
      </c>
      <c r="L79" s="73">
        <v>8</v>
      </c>
      <c r="M79" s="75">
        <v>6</v>
      </c>
      <c r="N79" s="40">
        <f t="shared" si="15"/>
        <v>7</v>
      </c>
      <c r="O79" s="72">
        <v>10</v>
      </c>
      <c r="P79" s="73">
        <v>7</v>
      </c>
      <c r="Q79" s="73">
        <v>7</v>
      </c>
      <c r="R79" s="75">
        <v>7</v>
      </c>
      <c r="S79" s="40">
        <f t="shared" si="16"/>
        <v>7.75</v>
      </c>
      <c r="T79" s="62">
        <f t="shared" si="18"/>
        <v>8.1666666666666661</v>
      </c>
      <c r="U79" s="108" t="str">
        <f t="shared" si="19"/>
        <v/>
      </c>
      <c r="V79" s="143"/>
      <c r="W79" s="155">
        <v>69</v>
      </c>
      <c r="X79" s="43" t="s">
        <v>98</v>
      </c>
      <c r="Y79" s="63" t="s">
        <v>221</v>
      </c>
      <c r="Z79" s="43" t="s">
        <v>98</v>
      </c>
      <c r="AA79" s="42" t="s">
        <v>10</v>
      </c>
      <c r="AB79" s="100">
        <v>69</v>
      </c>
      <c r="AC79" s="37"/>
    </row>
    <row r="80" spans="1:88" ht="30" customHeight="1">
      <c r="A80" s="38">
        <v>68</v>
      </c>
      <c r="B80" s="42" t="s">
        <v>10</v>
      </c>
      <c r="C80" s="42" t="s">
        <v>97</v>
      </c>
      <c r="D80" s="117" t="s">
        <v>261</v>
      </c>
      <c r="E80" s="72">
        <v>10</v>
      </c>
      <c r="F80" s="73">
        <v>8</v>
      </c>
      <c r="G80" s="73">
        <v>7</v>
      </c>
      <c r="H80" s="75">
        <v>9</v>
      </c>
      <c r="I80" s="40">
        <f t="shared" si="14"/>
        <v>8.5</v>
      </c>
      <c r="J80" s="72">
        <v>8</v>
      </c>
      <c r="K80" s="73">
        <v>6</v>
      </c>
      <c r="L80" s="73">
        <v>6</v>
      </c>
      <c r="M80" s="75">
        <v>6</v>
      </c>
      <c r="N80" s="40">
        <f t="shared" si="15"/>
        <v>6.5</v>
      </c>
      <c r="O80" s="72">
        <v>10</v>
      </c>
      <c r="P80" s="73">
        <v>7</v>
      </c>
      <c r="Q80" s="73">
        <v>8</v>
      </c>
      <c r="R80" s="75">
        <v>7</v>
      </c>
      <c r="S80" s="40">
        <f t="shared" si="16"/>
        <v>8</v>
      </c>
      <c r="T80" s="62">
        <f t="shared" si="18"/>
        <v>7.666666666666667</v>
      </c>
      <c r="U80" s="108" t="str">
        <f t="shared" si="19"/>
        <v/>
      </c>
      <c r="V80" s="143"/>
      <c r="W80" s="155">
        <v>68</v>
      </c>
      <c r="X80" s="43" t="s">
        <v>97</v>
      </c>
      <c r="Y80" s="63" t="s">
        <v>220</v>
      </c>
      <c r="Z80" s="43" t="s">
        <v>97</v>
      </c>
      <c r="AA80" s="42" t="s">
        <v>10</v>
      </c>
      <c r="AB80" s="100">
        <v>68</v>
      </c>
      <c r="AC80" s="37"/>
    </row>
    <row r="81" spans="1:54" ht="31" customHeight="1">
      <c r="A81" s="38">
        <v>73</v>
      </c>
      <c r="B81" s="42" t="s">
        <v>10</v>
      </c>
      <c r="C81" s="42" t="s">
        <v>102</v>
      </c>
      <c r="D81" s="117" t="s">
        <v>261</v>
      </c>
      <c r="E81" s="72">
        <v>10</v>
      </c>
      <c r="F81" s="73">
        <v>7</v>
      </c>
      <c r="G81" s="73">
        <v>7</v>
      </c>
      <c r="H81" s="75">
        <v>8</v>
      </c>
      <c r="I81" s="40">
        <f t="shared" si="14"/>
        <v>8</v>
      </c>
      <c r="J81" s="72">
        <v>8</v>
      </c>
      <c r="K81" s="73">
        <v>6</v>
      </c>
      <c r="L81" s="73">
        <v>6</v>
      </c>
      <c r="M81" s="75">
        <v>6</v>
      </c>
      <c r="N81" s="40">
        <f t="shared" si="15"/>
        <v>6.5</v>
      </c>
      <c r="O81" s="72">
        <v>10</v>
      </c>
      <c r="P81" s="73">
        <v>8</v>
      </c>
      <c r="Q81" s="73">
        <v>7</v>
      </c>
      <c r="R81" s="75">
        <v>8</v>
      </c>
      <c r="S81" s="40">
        <f t="shared" si="16"/>
        <v>8.25</v>
      </c>
      <c r="T81" s="62">
        <f t="shared" si="18"/>
        <v>7.583333333333333</v>
      </c>
      <c r="U81" s="108" t="str">
        <f t="shared" si="19"/>
        <v/>
      </c>
      <c r="V81" s="143"/>
      <c r="W81" s="155">
        <v>73</v>
      </c>
      <c r="X81" s="43" t="s">
        <v>102</v>
      </c>
      <c r="Y81" s="63"/>
      <c r="Z81" s="43" t="s">
        <v>102</v>
      </c>
      <c r="AA81" s="42" t="s">
        <v>10</v>
      </c>
      <c r="AB81" s="100">
        <v>73</v>
      </c>
      <c r="AC81" s="37"/>
    </row>
    <row r="82" spans="1:54" s="2" customFormat="1" ht="27" thickBot="1">
      <c r="A82" s="44">
        <v>72</v>
      </c>
      <c r="B82" s="45" t="s">
        <v>10</v>
      </c>
      <c r="C82" s="45" t="s">
        <v>101</v>
      </c>
      <c r="D82" s="123" t="s">
        <v>261</v>
      </c>
      <c r="E82" s="81">
        <v>10</v>
      </c>
      <c r="F82" s="82">
        <v>7</v>
      </c>
      <c r="G82" s="82">
        <v>7</v>
      </c>
      <c r="H82" s="83">
        <v>6</v>
      </c>
      <c r="I82" s="46">
        <f t="shared" si="14"/>
        <v>7.5</v>
      </c>
      <c r="J82" s="81">
        <v>7</v>
      </c>
      <c r="K82" s="82">
        <v>6</v>
      </c>
      <c r="L82" s="82">
        <v>8</v>
      </c>
      <c r="M82" s="83">
        <v>6</v>
      </c>
      <c r="N82" s="46">
        <f t="shared" si="15"/>
        <v>6.75</v>
      </c>
      <c r="O82" s="81">
        <v>10</v>
      </c>
      <c r="P82" s="82">
        <v>7</v>
      </c>
      <c r="Q82" s="82">
        <v>7</v>
      </c>
      <c r="R82" s="83">
        <v>7</v>
      </c>
      <c r="S82" s="46">
        <f t="shared" si="16"/>
        <v>7.75</v>
      </c>
      <c r="T82" s="84">
        <f t="shared" si="18"/>
        <v>7.333333333333333</v>
      </c>
      <c r="U82" s="109" t="str">
        <f t="shared" si="19"/>
        <v/>
      </c>
      <c r="V82" s="139"/>
      <c r="W82" s="156">
        <v>72</v>
      </c>
      <c r="X82" s="47" t="s">
        <v>101</v>
      </c>
      <c r="Y82" s="86"/>
      <c r="Z82" s="47" t="s">
        <v>101</v>
      </c>
      <c r="AA82" s="45" t="s">
        <v>10</v>
      </c>
      <c r="AB82" s="101">
        <v>72</v>
      </c>
      <c r="AC82" s="37"/>
      <c r="AD82"/>
      <c r="AE82"/>
      <c r="AF82"/>
      <c r="AG82"/>
      <c r="AH82"/>
      <c r="AI82"/>
      <c r="AJ82"/>
      <c r="AK82"/>
      <c r="AL82"/>
      <c r="AM82"/>
      <c r="AN82"/>
      <c r="AO82"/>
      <c r="AP82"/>
      <c r="AQ82"/>
      <c r="AR82"/>
      <c r="AS82"/>
      <c r="AT82"/>
      <c r="AU82"/>
      <c r="AV82"/>
      <c r="AW82"/>
      <c r="AX82"/>
      <c r="AY82"/>
      <c r="AZ82"/>
      <c r="BA82"/>
      <c r="BB82"/>
    </row>
    <row r="83" spans="1:54" ht="34">
      <c r="A83" s="38">
        <v>76</v>
      </c>
      <c r="B83" s="69" t="s">
        <v>11</v>
      </c>
      <c r="C83" s="69" t="s">
        <v>105</v>
      </c>
      <c r="D83" s="130" t="s">
        <v>284</v>
      </c>
      <c r="E83" s="72">
        <v>10</v>
      </c>
      <c r="F83" s="73">
        <v>10</v>
      </c>
      <c r="G83" s="73">
        <v>10</v>
      </c>
      <c r="H83" s="75">
        <v>10</v>
      </c>
      <c r="I83" s="40">
        <f t="shared" si="14"/>
        <v>10</v>
      </c>
      <c r="J83" s="72">
        <v>10</v>
      </c>
      <c r="K83" s="73">
        <v>8</v>
      </c>
      <c r="L83" s="73">
        <v>10</v>
      </c>
      <c r="M83" s="75">
        <v>8</v>
      </c>
      <c r="N83" s="40">
        <f t="shared" si="15"/>
        <v>9</v>
      </c>
      <c r="O83" s="72">
        <v>10</v>
      </c>
      <c r="P83" s="73">
        <v>8</v>
      </c>
      <c r="Q83" s="73">
        <v>8</v>
      </c>
      <c r="R83" s="75">
        <v>8</v>
      </c>
      <c r="S83" s="40">
        <f t="shared" si="16"/>
        <v>8.5</v>
      </c>
      <c r="T83" s="62">
        <f t="shared" si="18"/>
        <v>9.1666666666666661</v>
      </c>
      <c r="U83" s="108" t="e">
        <f>IF(LARGE($T$84:$T$85,1)=T83,1,IF(LARGE($T$84:$T$85,2)=T83,2,IF(LARGE($T$84:$T$85,3)=T83,3,"")))</f>
        <v>#NUM!</v>
      </c>
      <c r="V83" s="150">
        <v>1</v>
      </c>
      <c r="W83" s="155">
        <v>76</v>
      </c>
      <c r="X83" s="70" t="s">
        <v>105</v>
      </c>
      <c r="Y83" s="71" t="s">
        <v>226</v>
      </c>
      <c r="Z83" s="70" t="s">
        <v>105</v>
      </c>
      <c r="AA83" s="69" t="s">
        <v>11</v>
      </c>
      <c r="AB83" s="100">
        <v>76</v>
      </c>
      <c r="AC83" s="37"/>
    </row>
    <row r="84" spans="1:54" s="2" customFormat="1" ht="35" thickBot="1">
      <c r="A84" s="44">
        <v>75</v>
      </c>
      <c r="B84" s="45" t="s">
        <v>11</v>
      </c>
      <c r="C84" s="45" t="s">
        <v>104</v>
      </c>
      <c r="D84" s="123" t="s">
        <v>281</v>
      </c>
      <c r="E84" s="81">
        <v>10</v>
      </c>
      <c r="F84" s="82">
        <v>2</v>
      </c>
      <c r="G84" s="82">
        <v>2</v>
      </c>
      <c r="H84" s="83">
        <v>2</v>
      </c>
      <c r="I84" s="46">
        <f t="shared" si="14"/>
        <v>4</v>
      </c>
      <c r="J84" s="81">
        <v>10</v>
      </c>
      <c r="K84" s="82">
        <v>2</v>
      </c>
      <c r="L84" s="82">
        <v>2</v>
      </c>
      <c r="M84" s="83">
        <v>2</v>
      </c>
      <c r="N84" s="46">
        <f t="shared" si="15"/>
        <v>4</v>
      </c>
      <c r="O84" s="81">
        <v>10</v>
      </c>
      <c r="P84" s="82">
        <v>6</v>
      </c>
      <c r="Q84" s="82">
        <v>4</v>
      </c>
      <c r="R84" s="83">
        <v>6</v>
      </c>
      <c r="S84" s="46">
        <f t="shared" si="16"/>
        <v>6.5</v>
      </c>
      <c r="T84" s="84">
        <f t="shared" si="18"/>
        <v>4.833333333333333</v>
      </c>
      <c r="U84" s="109">
        <f>IF(LARGE($T$84:$T$85,1)=T84,1,IF(LARGE($T$84:$T$85,2)=T84,2,IF(LARGE($T$84:$T$85,3)=T84,3,"")))</f>
        <v>2</v>
      </c>
      <c r="V84" s="151">
        <v>2</v>
      </c>
      <c r="W84" s="156">
        <v>75</v>
      </c>
      <c r="X84" s="47" t="s">
        <v>104</v>
      </c>
      <c r="Y84" s="86" t="s">
        <v>225</v>
      </c>
      <c r="Z84" s="47" t="s">
        <v>104</v>
      </c>
      <c r="AA84" s="45" t="s">
        <v>11</v>
      </c>
      <c r="AB84" s="101">
        <v>75</v>
      </c>
      <c r="AC84" s="37"/>
      <c r="AD84"/>
      <c r="AE84"/>
      <c r="AF84"/>
      <c r="AG84"/>
      <c r="AH84"/>
      <c r="AI84"/>
      <c r="AJ84"/>
      <c r="AK84"/>
      <c r="AL84"/>
      <c r="AM84"/>
      <c r="AN84"/>
      <c r="AO84"/>
      <c r="AP84"/>
      <c r="AQ84"/>
      <c r="AR84"/>
      <c r="AS84"/>
      <c r="AT84"/>
      <c r="AU84"/>
      <c r="AV84"/>
      <c r="AW84"/>
      <c r="AX84"/>
      <c r="AY84"/>
      <c r="AZ84"/>
      <c r="BA84"/>
      <c r="BB84"/>
    </row>
    <row r="85" spans="1:54" ht="26">
      <c r="A85" s="38">
        <v>78</v>
      </c>
      <c r="B85" s="42" t="s">
        <v>12</v>
      </c>
      <c r="C85" s="42" t="s">
        <v>107</v>
      </c>
      <c r="D85" s="124" t="s">
        <v>285</v>
      </c>
      <c r="E85" s="72">
        <v>10</v>
      </c>
      <c r="F85" s="73">
        <v>8</v>
      </c>
      <c r="G85" s="73">
        <v>8</v>
      </c>
      <c r="H85" s="75">
        <v>10</v>
      </c>
      <c r="I85" s="40">
        <f t="shared" ref="I85:I111" si="20">SUM(E85:H85)/4</f>
        <v>9</v>
      </c>
      <c r="J85" s="72">
        <v>10</v>
      </c>
      <c r="K85" s="73">
        <v>7</v>
      </c>
      <c r="L85" s="73">
        <v>8</v>
      </c>
      <c r="M85" s="75">
        <v>7</v>
      </c>
      <c r="N85" s="40">
        <f t="shared" ref="N85:N111" si="21">SUM(J85:M85)/4</f>
        <v>8</v>
      </c>
      <c r="O85" s="72">
        <v>9</v>
      </c>
      <c r="P85" s="73">
        <v>9</v>
      </c>
      <c r="Q85" s="73">
        <v>9</v>
      </c>
      <c r="R85" s="75">
        <v>9</v>
      </c>
      <c r="S85" s="40">
        <f t="shared" ref="S85:S111" si="22">SUM(O85:R85)/4</f>
        <v>9</v>
      </c>
      <c r="T85" s="62">
        <f t="shared" si="18"/>
        <v>8.6666666666666661</v>
      </c>
      <c r="U85" s="108" t="str">
        <f>IF(LARGE($T$86:$T$91,1)=T85,1,IF(LARGE($T$86:$T$91,2)=T85,2,IF(LARGE($T$86:$T$91,3)=T85,3,"")))</f>
        <v/>
      </c>
      <c r="V85" s="140">
        <v>1</v>
      </c>
      <c r="W85" s="155">
        <v>78</v>
      </c>
      <c r="X85" s="43" t="s">
        <v>107</v>
      </c>
      <c r="Y85" s="63"/>
      <c r="Z85" s="43" t="s">
        <v>107</v>
      </c>
      <c r="AA85" s="42" t="s">
        <v>12</v>
      </c>
      <c r="AB85" s="100">
        <v>78</v>
      </c>
      <c r="AC85" s="37"/>
    </row>
    <row r="86" spans="1:54" ht="26">
      <c r="A86" s="38">
        <v>77</v>
      </c>
      <c r="B86" s="42" t="s">
        <v>12</v>
      </c>
      <c r="C86" s="42" t="s">
        <v>106</v>
      </c>
      <c r="D86" s="117" t="s">
        <v>286</v>
      </c>
      <c r="E86" s="72">
        <v>10</v>
      </c>
      <c r="F86" s="73">
        <v>10</v>
      </c>
      <c r="G86" s="73">
        <v>8</v>
      </c>
      <c r="H86" s="75">
        <v>10</v>
      </c>
      <c r="I86" s="40">
        <f t="shared" si="20"/>
        <v>9.5</v>
      </c>
      <c r="J86" s="72">
        <v>10</v>
      </c>
      <c r="K86" s="73">
        <v>8</v>
      </c>
      <c r="L86" s="73">
        <v>8</v>
      </c>
      <c r="M86" s="75">
        <v>8</v>
      </c>
      <c r="N86" s="40">
        <f t="shared" si="21"/>
        <v>8.5</v>
      </c>
      <c r="O86" s="72">
        <v>9</v>
      </c>
      <c r="P86" s="73">
        <v>7</v>
      </c>
      <c r="Q86" s="73">
        <v>7</v>
      </c>
      <c r="R86" s="75">
        <v>7</v>
      </c>
      <c r="S86" s="40">
        <f t="shared" si="22"/>
        <v>7.5</v>
      </c>
      <c r="T86" s="62">
        <f t="shared" si="18"/>
        <v>8.5</v>
      </c>
      <c r="U86" s="108">
        <f>IF(LARGE($T$86:$T$91,1)=T86,1,IF(LARGE($T$86:$T$91,2)=T86,2,IF(LARGE($T$86:$T$91,3)=T86,3,"")))</f>
        <v>2</v>
      </c>
      <c r="V86" s="141">
        <v>2</v>
      </c>
      <c r="W86" s="155">
        <v>77</v>
      </c>
      <c r="X86" s="43" t="s">
        <v>106</v>
      </c>
      <c r="Y86" s="63"/>
      <c r="Z86" s="43" t="s">
        <v>106</v>
      </c>
      <c r="AA86" s="42" t="s">
        <v>12</v>
      </c>
      <c r="AB86" s="100">
        <v>77</v>
      </c>
      <c r="AC86" s="37"/>
    </row>
    <row r="87" spans="1:54" ht="26">
      <c r="A87" s="38">
        <v>81</v>
      </c>
      <c r="B87" s="42" t="s">
        <v>12</v>
      </c>
      <c r="C87" s="42" t="s">
        <v>109</v>
      </c>
      <c r="D87" s="117" t="s">
        <v>288</v>
      </c>
      <c r="E87" s="72">
        <v>10</v>
      </c>
      <c r="F87" s="73">
        <v>6</v>
      </c>
      <c r="G87" s="73">
        <v>4</v>
      </c>
      <c r="H87" s="75">
        <v>6</v>
      </c>
      <c r="I87" s="40">
        <f t="shared" si="20"/>
        <v>6.5</v>
      </c>
      <c r="J87" s="72">
        <v>10</v>
      </c>
      <c r="K87" s="73">
        <v>7</v>
      </c>
      <c r="L87" s="73">
        <v>8</v>
      </c>
      <c r="M87" s="75">
        <v>9</v>
      </c>
      <c r="N87" s="40">
        <f t="shared" si="21"/>
        <v>8.5</v>
      </c>
      <c r="O87" s="72">
        <v>9</v>
      </c>
      <c r="P87" s="73">
        <v>8</v>
      </c>
      <c r="Q87" s="73">
        <v>9</v>
      </c>
      <c r="R87" s="75">
        <v>9</v>
      </c>
      <c r="S87" s="40">
        <f t="shared" si="22"/>
        <v>8.75</v>
      </c>
      <c r="T87" s="62">
        <f t="shared" si="18"/>
        <v>7.916666666666667</v>
      </c>
      <c r="U87" s="108">
        <f>IF(LARGE($T$86:$T$91,1)=T87,1,IF(LARGE($T$86:$T$91,2)=T87,2,IF(LARGE($T$86:$T$91,3)=T87,3,"")))</f>
        <v>3</v>
      </c>
      <c r="V87" s="142">
        <v>3</v>
      </c>
      <c r="W87" s="155">
        <v>81</v>
      </c>
      <c r="X87" s="43" t="s">
        <v>109</v>
      </c>
      <c r="Y87" s="63"/>
      <c r="Z87" s="43" t="s">
        <v>109</v>
      </c>
      <c r="AA87" s="42" t="s">
        <v>12</v>
      </c>
      <c r="AB87" s="100">
        <v>81</v>
      </c>
      <c r="AC87" s="37"/>
    </row>
    <row r="88" spans="1:54" ht="26">
      <c r="A88" s="38">
        <v>79</v>
      </c>
      <c r="B88" s="42" t="s">
        <v>12</v>
      </c>
      <c r="C88" s="42" t="s">
        <v>108</v>
      </c>
      <c r="D88" s="117" t="s">
        <v>287</v>
      </c>
      <c r="E88" s="72">
        <v>10</v>
      </c>
      <c r="F88" s="73">
        <v>6</v>
      </c>
      <c r="G88" s="73">
        <v>6</v>
      </c>
      <c r="H88" s="75">
        <v>8</v>
      </c>
      <c r="I88" s="40">
        <f t="shared" si="20"/>
        <v>7.5</v>
      </c>
      <c r="J88" s="72">
        <v>10</v>
      </c>
      <c r="K88" s="73">
        <v>6</v>
      </c>
      <c r="L88" s="73">
        <v>5</v>
      </c>
      <c r="M88" s="75">
        <v>8</v>
      </c>
      <c r="N88" s="40">
        <f t="shared" si="21"/>
        <v>7.25</v>
      </c>
      <c r="O88" s="72">
        <v>9</v>
      </c>
      <c r="P88" s="73">
        <v>8</v>
      </c>
      <c r="Q88" s="73">
        <v>9</v>
      </c>
      <c r="R88" s="75">
        <v>9</v>
      </c>
      <c r="S88" s="40">
        <f t="shared" si="22"/>
        <v>8.75</v>
      </c>
      <c r="T88" s="62">
        <f t="shared" si="18"/>
        <v>7.833333333333333</v>
      </c>
      <c r="U88" s="108" t="str">
        <f>IF(LARGE($T$86:$T$91,1)=T88,1,IF(LARGE($T$86:$T$91,2)=T88,2,IF(LARGE($T$86:$T$91,3)=T88,3,"")))</f>
        <v/>
      </c>
      <c r="V88" s="143"/>
      <c r="W88" s="155">
        <v>79</v>
      </c>
      <c r="X88" s="43" t="s">
        <v>108</v>
      </c>
      <c r="Y88" s="63"/>
      <c r="Z88" s="43" t="s">
        <v>108</v>
      </c>
      <c r="AA88" s="42" t="s">
        <v>12</v>
      </c>
      <c r="AB88" s="100">
        <v>79</v>
      </c>
      <c r="AC88" s="37"/>
    </row>
    <row r="89" spans="1:54" ht="26">
      <c r="A89" s="38">
        <v>83</v>
      </c>
      <c r="B89" s="42" t="s">
        <v>12</v>
      </c>
      <c r="C89" s="42" t="s">
        <v>111</v>
      </c>
      <c r="D89" s="117" t="s">
        <v>286</v>
      </c>
      <c r="E89" s="72">
        <v>10</v>
      </c>
      <c r="F89" s="73">
        <v>8</v>
      </c>
      <c r="G89" s="73">
        <v>8</v>
      </c>
      <c r="H89" s="75">
        <v>6</v>
      </c>
      <c r="I89" s="40">
        <f t="shared" si="20"/>
        <v>8</v>
      </c>
      <c r="J89" s="72">
        <v>10</v>
      </c>
      <c r="K89" s="73">
        <v>6</v>
      </c>
      <c r="L89" s="73">
        <v>8</v>
      </c>
      <c r="M89" s="75">
        <v>8</v>
      </c>
      <c r="N89" s="40">
        <f t="shared" si="21"/>
        <v>8</v>
      </c>
      <c r="O89" s="72">
        <v>9</v>
      </c>
      <c r="P89" s="73">
        <v>7</v>
      </c>
      <c r="Q89" s="73">
        <v>7</v>
      </c>
      <c r="R89" s="75">
        <v>6</v>
      </c>
      <c r="S89" s="40">
        <f t="shared" si="22"/>
        <v>7.25</v>
      </c>
      <c r="T89" s="62">
        <f t="shared" si="18"/>
        <v>7.75</v>
      </c>
      <c r="U89" s="108" t="str">
        <f>IF(LARGE($T$86:$T$91,1)=T89,1,IF(LARGE($T$86:$T$91,2)=T89,2,IF(LARGE($T$86:$T$91,3)=T89,3,"")))</f>
        <v/>
      </c>
      <c r="V89" s="143"/>
      <c r="W89" s="155">
        <v>83</v>
      </c>
      <c r="X89" s="43" t="s">
        <v>111</v>
      </c>
      <c r="Y89" s="63"/>
      <c r="Z89" s="43" t="s">
        <v>111</v>
      </c>
      <c r="AA89" s="42" t="s">
        <v>12</v>
      </c>
      <c r="AB89" s="100">
        <v>83</v>
      </c>
      <c r="AC89" s="37"/>
    </row>
    <row r="90" spans="1:54" s="2" customFormat="1" ht="27" thickBot="1">
      <c r="A90" s="44">
        <v>82</v>
      </c>
      <c r="B90" s="45" t="s">
        <v>12</v>
      </c>
      <c r="C90" s="45" t="s">
        <v>110</v>
      </c>
      <c r="D90" s="123" t="s">
        <v>269</v>
      </c>
      <c r="E90" s="81">
        <v>10</v>
      </c>
      <c r="F90" s="82">
        <v>4</v>
      </c>
      <c r="G90" s="82">
        <v>4</v>
      </c>
      <c r="H90" s="83">
        <v>2</v>
      </c>
      <c r="I90" s="46">
        <f t="shared" si="20"/>
        <v>5</v>
      </c>
      <c r="J90" s="81">
        <v>10</v>
      </c>
      <c r="K90" s="82">
        <v>6</v>
      </c>
      <c r="L90" s="82">
        <v>7</v>
      </c>
      <c r="M90" s="83">
        <v>8</v>
      </c>
      <c r="N90" s="46">
        <f t="shared" si="21"/>
        <v>7.75</v>
      </c>
      <c r="O90" s="81">
        <v>9</v>
      </c>
      <c r="P90" s="82">
        <v>6</v>
      </c>
      <c r="Q90" s="82">
        <v>6</v>
      </c>
      <c r="R90" s="83">
        <v>7</v>
      </c>
      <c r="S90" s="46">
        <f t="shared" si="22"/>
        <v>7</v>
      </c>
      <c r="T90" s="84">
        <f t="shared" si="18"/>
        <v>6.583333333333333</v>
      </c>
      <c r="U90" s="109" t="str">
        <f>IF(LARGE($T$86:$T$91,1)=T90,1,IF(LARGE($T$86:$T$91,2)=T90,2,IF(LARGE($T$86:$T$91,3)=T90,3,"")))</f>
        <v/>
      </c>
      <c r="V90" s="139"/>
      <c r="W90" s="156">
        <v>82</v>
      </c>
      <c r="X90" s="47" t="s">
        <v>110</v>
      </c>
      <c r="Y90" s="86"/>
      <c r="Z90" s="47" t="s">
        <v>110</v>
      </c>
      <c r="AA90" s="45" t="s">
        <v>12</v>
      </c>
      <c r="AB90" s="101">
        <v>82</v>
      </c>
      <c r="AC90" s="37"/>
      <c r="AD90"/>
      <c r="AE90"/>
      <c r="AF90"/>
      <c r="AG90"/>
      <c r="AH90"/>
      <c r="AI90"/>
      <c r="AJ90"/>
      <c r="AK90"/>
      <c r="AL90"/>
      <c r="AM90"/>
      <c r="AN90"/>
      <c r="AO90"/>
      <c r="AP90"/>
      <c r="AQ90"/>
      <c r="AR90"/>
      <c r="AS90"/>
      <c r="AT90"/>
      <c r="AU90"/>
      <c r="AV90"/>
      <c r="AW90"/>
      <c r="AX90"/>
      <c r="AY90"/>
      <c r="AZ90"/>
      <c r="BA90"/>
      <c r="BB90"/>
    </row>
    <row r="91" spans="1:54" ht="26">
      <c r="A91" s="38">
        <v>89</v>
      </c>
      <c r="B91" s="42" t="s">
        <v>13</v>
      </c>
      <c r="C91" s="42" t="s">
        <v>117</v>
      </c>
      <c r="D91" s="125" t="s">
        <v>288</v>
      </c>
      <c r="E91" s="72">
        <v>8</v>
      </c>
      <c r="F91" s="73">
        <v>9</v>
      </c>
      <c r="G91" s="73">
        <v>9</v>
      </c>
      <c r="H91" s="75">
        <v>9</v>
      </c>
      <c r="I91" s="40">
        <f t="shared" si="20"/>
        <v>8.75</v>
      </c>
      <c r="J91" s="72">
        <v>10</v>
      </c>
      <c r="K91" s="73">
        <v>10</v>
      </c>
      <c r="L91" s="73">
        <v>10</v>
      </c>
      <c r="M91" s="75">
        <v>9</v>
      </c>
      <c r="N91" s="40">
        <f t="shared" si="21"/>
        <v>9.75</v>
      </c>
      <c r="O91" s="72">
        <v>8</v>
      </c>
      <c r="P91" s="73">
        <v>10</v>
      </c>
      <c r="Q91" s="73">
        <v>10</v>
      </c>
      <c r="R91" s="75">
        <v>10</v>
      </c>
      <c r="S91" s="40">
        <f t="shared" si="22"/>
        <v>9.5</v>
      </c>
      <c r="T91" s="62">
        <f t="shared" si="18"/>
        <v>9.3333333333333339</v>
      </c>
      <c r="U91" s="108" t="str">
        <f t="shared" ref="U91:U109" si="23">IF(LARGE($T$92:$T$110,1)=T91,1,IF(LARGE($T$92:$T$110,2)=T91,2,IF(LARGE($T$92:$T$110,3)=T91,3,"")))</f>
        <v/>
      </c>
      <c r="V91" s="140">
        <v>1</v>
      </c>
      <c r="W91" s="155">
        <v>89</v>
      </c>
      <c r="X91" s="43" t="s">
        <v>117</v>
      </c>
      <c r="Y91" s="63"/>
      <c r="Z91" s="43" t="s">
        <v>117</v>
      </c>
      <c r="AA91" s="42" t="s">
        <v>13</v>
      </c>
      <c r="AB91" s="100">
        <v>89</v>
      </c>
      <c r="AC91" s="37"/>
    </row>
    <row r="92" spans="1:54" ht="34" customHeight="1">
      <c r="A92" s="38">
        <v>101</v>
      </c>
      <c r="B92" s="42" t="s">
        <v>13</v>
      </c>
      <c r="C92" s="42" t="s">
        <v>129</v>
      </c>
      <c r="D92" s="126" t="s">
        <v>289</v>
      </c>
      <c r="E92" s="72">
        <v>9</v>
      </c>
      <c r="F92" s="73">
        <v>9</v>
      </c>
      <c r="G92" s="73">
        <v>8</v>
      </c>
      <c r="H92" s="75">
        <v>9</v>
      </c>
      <c r="I92" s="40">
        <f t="shared" si="20"/>
        <v>8.75</v>
      </c>
      <c r="J92" s="72">
        <v>10</v>
      </c>
      <c r="K92" s="73">
        <v>9</v>
      </c>
      <c r="L92" s="73">
        <v>8</v>
      </c>
      <c r="M92" s="75">
        <v>9</v>
      </c>
      <c r="N92" s="40">
        <f t="shared" si="21"/>
        <v>9</v>
      </c>
      <c r="O92" s="72">
        <v>9</v>
      </c>
      <c r="P92" s="73">
        <v>9</v>
      </c>
      <c r="Q92" s="73">
        <v>9</v>
      </c>
      <c r="R92" s="75">
        <v>8</v>
      </c>
      <c r="S92" s="40">
        <f t="shared" si="22"/>
        <v>8.75</v>
      </c>
      <c r="T92" s="62">
        <f t="shared" si="18"/>
        <v>8.8333333333333339</v>
      </c>
      <c r="U92" s="108">
        <f t="shared" si="23"/>
        <v>1</v>
      </c>
      <c r="V92" s="141">
        <v>2</v>
      </c>
      <c r="W92" s="155">
        <v>101</v>
      </c>
      <c r="X92" s="43" t="s">
        <v>129</v>
      </c>
      <c r="Y92" s="63"/>
      <c r="Z92" s="43" t="s">
        <v>129</v>
      </c>
      <c r="AA92" s="42" t="s">
        <v>13</v>
      </c>
      <c r="AB92" s="100">
        <v>101</v>
      </c>
      <c r="AC92" s="37"/>
    </row>
    <row r="93" spans="1:54" ht="34" customHeight="1">
      <c r="A93" s="38">
        <v>97</v>
      </c>
      <c r="B93" s="42" t="s">
        <v>13</v>
      </c>
      <c r="C93" s="42" t="s">
        <v>125</v>
      </c>
      <c r="D93" s="126" t="s">
        <v>289</v>
      </c>
      <c r="E93" s="72">
        <v>9</v>
      </c>
      <c r="F93" s="73">
        <v>7</v>
      </c>
      <c r="G93" s="73">
        <v>7</v>
      </c>
      <c r="H93" s="75">
        <v>8</v>
      </c>
      <c r="I93" s="40">
        <f t="shared" si="20"/>
        <v>7.75</v>
      </c>
      <c r="J93" s="72">
        <v>10</v>
      </c>
      <c r="K93" s="73">
        <v>9</v>
      </c>
      <c r="L93" s="73">
        <v>9</v>
      </c>
      <c r="M93" s="75">
        <v>8</v>
      </c>
      <c r="N93" s="40">
        <f t="shared" si="21"/>
        <v>9</v>
      </c>
      <c r="O93" s="72">
        <v>10</v>
      </c>
      <c r="P93" s="73">
        <v>9</v>
      </c>
      <c r="Q93" s="73">
        <v>9</v>
      </c>
      <c r="R93" s="75">
        <v>8</v>
      </c>
      <c r="S93" s="40">
        <f t="shared" si="22"/>
        <v>9</v>
      </c>
      <c r="T93" s="62">
        <f t="shared" si="18"/>
        <v>8.5833333333333339</v>
      </c>
      <c r="U93" s="108">
        <f t="shared" si="23"/>
        <v>2</v>
      </c>
      <c r="V93" s="142">
        <v>3</v>
      </c>
      <c r="W93" s="155">
        <v>97</v>
      </c>
      <c r="X93" s="43" t="s">
        <v>125</v>
      </c>
      <c r="Y93" s="63"/>
      <c r="Z93" s="43" t="s">
        <v>125</v>
      </c>
      <c r="AA93" s="42" t="s">
        <v>13</v>
      </c>
      <c r="AB93" s="100">
        <v>97</v>
      </c>
      <c r="AC93" s="37"/>
    </row>
    <row r="94" spans="1:54" ht="34" customHeight="1">
      <c r="A94" s="38">
        <v>85</v>
      </c>
      <c r="B94" s="42" t="s">
        <v>13</v>
      </c>
      <c r="C94" s="42" t="s">
        <v>113</v>
      </c>
      <c r="D94" s="126" t="s">
        <v>278</v>
      </c>
      <c r="E94" s="72">
        <v>8</v>
      </c>
      <c r="F94" s="73">
        <v>8</v>
      </c>
      <c r="G94" s="73">
        <v>9</v>
      </c>
      <c r="H94" s="75">
        <v>9</v>
      </c>
      <c r="I94" s="40">
        <f t="shared" si="20"/>
        <v>8.5</v>
      </c>
      <c r="J94" s="72">
        <v>10</v>
      </c>
      <c r="K94" s="73">
        <v>8</v>
      </c>
      <c r="L94" s="73">
        <v>7</v>
      </c>
      <c r="M94" s="75">
        <v>8</v>
      </c>
      <c r="N94" s="40">
        <f t="shared" si="21"/>
        <v>8.25</v>
      </c>
      <c r="O94" s="72">
        <v>9</v>
      </c>
      <c r="P94" s="73">
        <v>8</v>
      </c>
      <c r="Q94" s="73">
        <v>10</v>
      </c>
      <c r="R94" s="75">
        <v>9</v>
      </c>
      <c r="S94" s="40">
        <f t="shared" si="22"/>
        <v>9</v>
      </c>
      <c r="T94" s="62">
        <f t="shared" si="18"/>
        <v>8.5833333333333339</v>
      </c>
      <c r="U94" s="108">
        <f t="shared" si="23"/>
        <v>2</v>
      </c>
      <c r="V94" s="143"/>
      <c r="W94" s="155">
        <v>85</v>
      </c>
      <c r="X94" s="43" t="s">
        <v>113</v>
      </c>
      <c r="Y94" s="63"/>
      <c r="Z94" s="43" t="s">
        <v>113</v>
      </c>
      <c r="AA94" s="42" t="s">
        <v>13</v>
      </c>
      <c r="AB94" s="100">
        <v>85</v>
      </c>
      <c r="AC94" s="37"/>
    </row>
    <row r="95" spans="1:54" ht="34" customHeight="1">
      <c r="A95" s="38">
        <v>102</v>
      </c>
      <c r="B95" s="42" t="s">
        <v>13</v>
      </c>
      <c r="C95" s="42" t="s">
        <v>130</v>
      </c>
      <c r="D95" s="126" t="s">
        <v>289</v>
      </c>
      <c r="E95" s="72">
        <v>9</v>
      </c>
      <c r="F95" s="73">
        <v>8</v>
      </c>
      <c r="G95" s="73">
        <v>7</v>
      </c>
      <c r="H95" s="75">
        <v>8</v>
      </c>
      <c r="I95" s="40">
        <f t="shared" si="20"/>
        <v>8</v>
      </c>
      <c r="J95" s="72">
        <v>10</v>
      </c>
      <c r="K95" s="73">
        <v>8</v>
      </c>
      <c r="L95" s="73">
        <v>7</v>
      </c>
      <c r="M95" s="75">
        <v>8</v>
      </c>
      <c r="N95" s="40">
        <f t="shared" si="21"/>
        <v>8.25</v>
      </c>
      <c r="O95" s="72">
        <v>9</v>
      </c>
      <c r="P95" s="73">
        <v>9</v>
      </c>
      <c r="Q95" s="73">
        <v>8</v>
      </c>
      <c r="R95" s="75">
        <v>8</v>
      </c>
      <c r="S95" s="40">
        <f t="shared" si="22"/>
        <v>8.5</v>
      </c>
      <c r="T95" s="62">
        <f t="shared" si="18"/>
        <v>8.25</v>
      </c>
      <c r="U95" s="108" t="str">
        <f t="shared" si="23"/>
        <v/>
      </c>
      <c r="V95" s="143"/>
      <c r="W95" s="155">
        <v>102</v>
      </c>
      <c r="X95" s="43" t="s">
        <v>130</v>
      </c>
      <c r="Y95" s="63"/>
      <c r="Z95" s="43" t="s">
        <v>130</v>
      </c>
      <c r="AA95" s="42" t="s">
        <v>13</v>
      </c>
      <c r="AB95" s="100">
        <v>102</v>
      </c>
      <c r="AC95" s="37"/>
    </row>
    <row r="96" spans="1:54" ht="31" customHeight="1">
      <c r="A96" s="38">
        <v>93</v>
      </c>
      <c r="B96" s="42" t="s">
        <v>13</v>
      </c>
      <c r="C96" s="42" t="s">
        <v>121</v>
      </c>
      <c r="D96" s="126" t="s">
        <v>278</v>
      </c>
      <c r="E96" s="72">
        <v>8</v>
      </c>
      <c r="F96" s="73">
        <v>8</v>
      </c>
      <c r="G96" s="73">
        <v>8</v>
      </c>
      <c r="H96" s="75">
        <v>8</v>
      </c>
      <c r="I96" s="40">
        <f t="shared" si="20"/>
        <v>8</v>
      </c>
      <c r="J96" s="72">
        <v>9</v>
      </c>
      <c r="K96" s="73">
        <v>9</v>
      </c>
      <c r="L96" s="73">
        <v>8</v>
      </c>
      <c r="M96" s="75">
        <v>7</v>
      </c>
      <c r="N96" s="40">
        <f t="shared" si="21"/>
        <v>8.25</v>
      </c>
      <c r="O96" s="72">
        <v>9</v>
      </c>
      <c r="P96" s="73">
        <v>7</v>
      </c>
      <c r="Q96" s="73">
        <v>7</v>
      </c>
      <c r="R96" s="75">
        <v>8</v>
      </c>
      <c r="S96" s="40">
        <f t="shared" si="22"/>
        <v>7.75</v>
      </c>
      <c r="T96" s="62">
        <f t="shared" si="18"/>
        <v>8</v>
      </c>
      <c r="U96" s="108" t="str">
        <f t="shared" si="23"/>
        <v/>
      </c>
      <c r="V96" s="143"/>
      <c r="W96" s="155">
        <v>93</v>
      </c>
      <c r="X96" s="43" t="s">
        <v>121</v>
      </c>
      <c r="Y96" s="63"/>
      <c r="Z96" s="43" t="s">
        <v>121</v>
      </c>
      <c r="AA96" s="42" t="s">
        <v>13</v>
      </c>
      <c r="AB96" s="100">
        <v>93</v>
      </c>
      <c r="AC96" s="37"/>
    </row>
    <row r="97" spans="1:54" ht="26">
      <c r="A97" s="38">
        <v>99</v>
      </c>
      <c r="B97" s="42" t="s">
        <v>13</v>
      </c>
      <c r="C97" s="42" t="s">
        <v>127</v>
      </c>
      <c r="D97" s="126" t="s">
        <v>290</v>
      </c>
      <c r="E97" s="72">
        <v>9</v>
      </c>
      <c r="F97" s="73">
        <v>6</v>
      </c>
      <c r="G97" s="73">
        <v>6</v>
      </c>
      <c r="H97" s="75">
        <v>8</v>
      </c>
      <c r="I97" s="40">
        <f t="shared" si="20"/>
        <v>7.25</v>
      </c>
      <c r="J97" s="72">
        <v>10</v>
      </c>
      <c r="K97" s="73">
        <v>8</v>
      </c>
      <c r="L97" s="73">
        <v>6</v>
      </c>
      <c r="M97" s="75">
        <v>8</v>
      </c>
      <c r="N97" s="40">
        <f t="shared" si="21"/>
        <v>8</v>
      </c>
      <c r="O97" s="72">
        <v>9</v>
      </c>
      <c r="P97" s="73">
        <v>9</v>
      </c>
      <c r="Q97" s="73">
        <v>8</v>
      </c>
      <c r="R97" s="75">
        <v>9</v>
      </c>
      <c r="S97" s="40">
        <f t="shared" si="22"/>
        <v>8.75</v>
      </c>
      <c r="T97" s="62">
        <f t="shared" si="18"/>
        <v>8</v>
      </c>
      <c r="U97" s="108" t="str">
        <f t="shared" si="23"/>
        <v/>
      </c>
      <c r="V97" s="143"/>
      <c r="W97" s="155">
        <v>99</v>
      </c>
      <c r="X97" s="43" t="s">
        <v>127</v>
      </c>
      <c r="Y97" s="63"/>
      <c r="Z97" s="43" t="s">
        <v>127</v>
      </c>
      <c r="AA97" s="42" t="s">
        <v>13</v>
      </c>
      <c r="AB97" s="100">
        <v>99</v>
      </c>
      <c r="AC97" s="37"/>
    </row>
    <row r="98" spans="1:54" ht="26">
      <c r="A98" s="38">
        <v>88</v>
      </c>
      <c r="B98" s="42" t="s">
        <v>13</v>
      </c>
      <c r="C98" s="42" t="s">
        <v>116</v>
      </c>
      <c r="D98" s="126" t="s">
        <v>278</v>
      </c>
      <c r="E98" s="72">
        <v>7</v>
      </c>
      <c r="F98" s="73">
        <v>7</v>
      </c>
      <c r="G98" s="73">
        <v>7</v>
      </c>
      <c r="H98" s="75">
        <v>8</v>
      </c>
      <c r="I98" s="40">
        <f t="shared" si="20"/>
        <v>7.25</v>
      </c>
      <c r="J98" s="72">
        <v>9</v>
      </c>
      <c r="K98" s="73">
        <v>6</v>
      </c>
      <c r="L98" s="73">
        <v>6</v>
      </c>
      <c r="M98" s="75">
        <v>7</v>
      </c>
      <c r="N98" s="40">
        <f t="shared" si="21"/>
        <v>7</v>
      </c>
      <c r="O98" s="72">
        <v>10</v>
      </c>
      <c r="P98" s="73">
        <v>7</v>
      </c>
      <c r="Q98" s="73">
        <v>9</v>
      </c>
      <c r="R98" s="75">
        <v>9</v>
      </c>
      <c r="S98" s="40">
        <f t="shared" si="22"/>
        <v>8.75</v>
      </c>
      <c r="T98" s="62">
        <f t="shared" si="18"/>
        <v>7.666666666666667</v>
      </c>
      <c r="U98" s="108" t="str">
        <f t="shared" si="23"/>
        <v/>
      </c>
      <c r="V98" s="143"/>
      <c r="W98" s="155">
        <v>88</v>
      </c>
      <c r="X98" s="43" t="s">
        <v>116</v>
      </c>
      <c r="Y98" s="63"/>
      <c r="Z98" s="43" t="s">
        <v>116</v>
      </c>
      <c r="AA98" s="42" t="s">
        <v>13</v>
      </c>
      <c r="AB98" s="100">
        <v>88</v>
      </c>
      <c r="AC98" s="37"/>
    </row>
    <row r="99" spans="1:54" ht="26">
      <c r="A99" s="38">
        <v>84</v>
      </c>
      <c r="B99" s="42" t="s">
        <v>13</v>
      </c>
      <c r="C99" s="42" t="s">
        <v>112</v>
      </c>
      <c r="D99" s="126" t="s">
        <v>286</v>
      </c>
      <c r="E99" s="72">
        <v>8</v>
      </c>
      <c r="F99" s="73">
        <v>7</v>
      </c>
      <c r="G99" s="73">
        <v>7</v>
      </c>
      <c r="H99" s="75">
        <v>8</v>
      </c>
      <c r="I99" s="40">
        <f t="shared" si="20"/>
        <v>7.5</v>
      </c>
      <c r="J99" s="72">
        <v>10</v>
      </c>
      <c r="K99" s="73">
        <v>6</v>
      </c>
      <c r="L99" s="73">
        <v>4</v>
      </c>
      <c r="M99" s="75">
        <v>8</v>
      </c>
      <c r="N99" s="40">
        <f t="shared" si="21"/>
        <v>7</v>
      </c>
      <c r="O99" s="72">
        <v>10</v>
      </c>
      <c r="P99" s="73">
        <v>7</v>
      </c>
      <c r="Q99" s="73">
        <v>7</v>
      </c>
      <c r="R99" s="75">
        <v>8</v>
      </c>
      <c r="S99" s="40">
        <f t="shared" si="22"/>
        <v>8</v>
      </c>
      <c r="T99" s="62">
        <f t="shared" si="18"/>
        <v>7.5</v>
      </c>
      <c r="U99" s="108" t="str">
        <f t="shared" si="23"/>
        <v/>
      </c>
      <c r="V99" s="143"/>
      <c r="W99" s="155">
        <v>84</v>
      </c>
      <c r="X99" s="43" t="s">
        <v>112</v>
      </c>
      <c r="Y99" s="63"/>
      <c r="Z99" s="43" t="s">
        <v>112</v>
      </c>
      <c r="AA99" s="42" t="s">
        <v>13</v>
      </c>
      <c r="AB99" s="100">
        <v>84</v>
      </c>
      <c r="AC99" s="37"/>
    </row>
    <row r="100" spans="1:54" ht="26">
      <c r="A100" s="38">
        <v>95</v>
      </c>
      <c r="B100" s="42" t="s">
        <v>13</v>
      </c>
      <c r="C100" s="42" t="s">
        <v>123</v>
      </c>
      <c r="D100" s="126" t="s">
        <v>290</v>
      </c>
      <c r="E100" s="72">
        <v>8</v>
      </c>
      <c r="F100" s="73">
        <v>7</v>
      </c>
      <c r="G100" s="73">
        <v>6</v>
      </c>
      <c r="H100" s="75">
        <v>7</v>
      </c>
      <c r="I100" s="40">
        <f t="shared" si="20"/>
        <v>7</v>
      </c>
      <c r="J100" s="72">
        <v>10</v>
      </c>
      <c r="K100" s="73">
        <v>8</v>
      </c>
      <c r="L100" s="73">
        <v>7</v>
      </c>
      <c r="M100" s="75">
        <v>8</v>
      </c>
      <c r="N100" s="40">
        <f t="shared" si="21"/>
        <v>8.25</v>
      </c>
      <c r="O100" s="72">
        <v>7</v>
      </c>
      <c r="P100" s="73">
        <v>8</v>
      </c>
      <c r="Q100" s="73">
        <v>8</v>
      </c>
      <c r="R100" s="75">
        <v>6</v>
      </c>
      <c r="S100" s="40">
        <f t="shared" si="22"/>
        <v>7.25</v>
      </c>
      <c r="T100" s="62">
        <f t="shared" si="18"/>
        <v>7.5</v>
      </c>
      <c r="U100" s="108" t="str">
        <f t="shared" si="23"/>
        <v/>
      </c>
      <c r="V100" s="143"/>
      <c r="W100" s="155">
        <v>95</v>
      </c>
      <c r="X100" s="43" t="s">
        <v>123</v>
      </c>
      <c r="Y100" s="63"/>
      <c r="Z100" s="43" t="s">
        <v>123</v>
      </c>
      <c r="AA100" s="42" t="s">
        <v>13</v>
      </c>
      <c r="AB100" s="100">
        <v>95</v>
      </c>
      <c r="AC100" s="37"/>
    </row>
    <row r="101" spans="1:54" ht="26">
      <c r="A101" s="38">
        <v>86</v>
      </c>
      <c r="B101" s="42" t="s">
        <v>13</v>
      </c>
      <c r="C101" s="42" t="s">
        <v>114</v>
      </c>
      <c r="D101" s="126" t="s">
        <v>270</v>
      </c>
      <c r="E101" s="72">
        <v>8</v>
      </c>
      <c r="F101" s="73">
        <v>6</v>
      </c>
      <c r="G101" s="73">
        <v>6</v>
      </c>
      <c r="H101" s="75">
        <v>8</v>
      </c>
      <c r="I101" s="40">
        <f t="shared" si="20"/>
        <v>7</v>
      </c>
      <c r="J101" s="72">
        <v>10</v>
      </c>
      <c r="K101" s="73">
        <v>6</v>
      </c>
      <c r="L101" s="73">
        <v>7</v>
      </c>
      <c r="M101" s="75">
        <v>7</v>
      </c>
      <c r="N101" s="40">
        <f t="shared" si="21"/>
        <v>7.5</v>
      </c>
      <c r="O101" s="72">
        <v>7</v>
      </c>
      <c r="P101" s="73">
        <v>7</v>
      </c>
      <c r="Q101" s="73">
        <v>8</v>
      </c>
      <c r="R101" s="75">
        <v>8</v>
      </c>
      <c r="S101" s="40">
        <f t="shared" si="22"/>
        <v>7.5</v>
      </c>
      <c r="T101" s="62">
        <f t="shared" si="18"/>
        <v>7.333333333333333</v>
      </c>
      <c r="U101" s="108" t="str">
        <f t="shared" si="23"/>
        <v/>
      </c>
      <c r="V101" s="143"/>
      <c r="W101" s="155">
        <v>86</v>
      </c>
      <c r="X101" s="43" t="s">
        <v>114</v>
      </c>
      <c r="Y101" s="63"/>
      <c r="Z101" s="43" t="s">
        <v>114</v>
      </c>
      <c r="AA101" s="42" t="s">
        <v>13</v>
      </c>
      <c r="AB101" s="100">
        <v>86</v>
      </c>
      <c r="AC101" s="37"/>
    </row>
    <row r="102" spans="1:54" ht="26">
      <c r="A102" s="38">
        <v>96</v>
      </c>
      <c r="B102" s="42" t="s">
        <v>13</v>
      </c>
      <c r="C102" s="42" t="s">
        <v>124</v>
      </c>
      <c r="D102" s="126" t="s">
        <v>286</v>
      </c>
      <c r="E102" s="72">
        <v>8</v>
      </c>
      <c r="F102" s="73">
        <v>6</v>
      </c>
      <c r="G102" s="73">
        <v>6</v>
      </c>
      <c r="H102" s="75">
        <v>7</v>
      </c>
      <c r="I102" s="40">
        <f t="shared" si="20"/>
        <v>6.75</v>
      </c>
      <c r="J102" s="72">
        <v>8</v>
      </c>
      <c r="K102" s="73">
        <v>8</v>
      </c>
      <c r="L102" s="73">
        <v>7</v>
      </c>
      <c r="M102" s="75">
        <v>8</v>
      </c>
      <c r="N102" s="40">
        <f t="shared" si="21"/>
        <v>7.75</v>
      </c>
      <c r="O102" s="72">
        <v>8</v>
      </c>
      <c r="P102" s="73">
        <v>7</v>
      </c>
      <c r="Q102" s="73">
        <v>8</v>
      </c>
      <c r="R102" s="75">
        <v>6</v>
      </c>
      <c r="S102" s="40">
        <f t="shared" si="22"/>
        <v>7.25</v>
      </c>
      <c r="T102" s="62">
        <f t="shared" si="18"/>
        <v>7.25</v>
      </c>
      <c r="U102" s="108" t="str">
        <f t="shared" si="23"/>
        <v/>
      </c>
      <c r="V102" s="143"/>
      <c r="W102" s="155">
        <v>96</v>
      </c>
      <c r="X102" s="43" t="s">
        <v>124</v>
      </c>
      <c r="Y102" s="63"/>
      <c r="Z102" s="43" t="s">
        <v>124</v>
      </c>
      <c r="AA102" s="42" t="s">
        <v>13</v>
      </c>
      <c r="AB102" s="100">
        <v>96</v>
      </c>
      <c r="AC102" s="37"/>
    </row>
    <row r="103" spans="1:54" ht="26">
      <c r="A103" s="38">
        <v>98</v>
      </c>
      <c r="B103" s="42" t="s">
        <v>13</v>
      </c>
      <c r="C103" s="42" t="s">
        <v>126</v>
      </c>
      <c r="D103" s="126" t="s">
        <v>286</v>
      </c>
      <c r="E103" s="72">
        <v>9</v>
      </c>
      <c r="F103" s="73">
        <v>6</v>
      </c>
      <c r="G103" s="73">
        <v>7</v>
      </c>
      <c r="H103" s="75">
        <v>8</v>
      </c>
      <c r="I103" s="40">
        <f t="shared" si="20"/>
        <v>7.5</v>
      </c>
      <c r="J103" s="72">
        <v>9</v>
      </c>
      <c r="K103" s="73">
        <v>6</v>
      </c>
      <c r="L103" s="73">
        <v>5</v>
      </c>
      <c r="M103" s="75">
        <v>7</v>
      </c>
      <c r="N103" s="40">
        <f t="shared" si="21"/>
        <v>6.75</v>
      </c>
      <c r="O103" s="72">
        <v>8</v>
      </c>
      <c r="P103" s="73">
        <v>7</v>
      </c>
      <c r="Q103" s="73">
        <v>8</v>
      </c>
      <c r="R103" s="75">
        <v>6</v>
      </c>
      <c r="S103" s="40">
        <f t="shared" si="22"/>
        <v>7.25</v>
      </c>
      <c r="T103" s="62">
        <f t="shared" si="18"/>
        <v>7.166666666666667</v>
      </c>
      <c r="U103" s="108" t="str">
        <f t="shared" si="23"/>
        <v/>
      </c>
      <c r="V103" s="143"/>
      <c r="W103" s="155">
        <v>98</v>
      </c>
      <c r="X103" s="43" t="s">
        <v>126</v>
      </c>
      <c r="Y103" s="63"/>
      <c r="Z103" s="43" t="s">
        <v>126</v>
      </c>
      <c r="AA103" s="42" t="s">
        <v>13</v>
      </c>
      <c r="AB103" s="100">
        <v>98</v>
      </c>
      <c r="AC103" s="37"/>
    </row>
    <row r="104" spans="1:54" ht="26">
      <c r="A104" s="38">
        <v>92</v>
      </c>
      <c r="B104" s="42" t="s">
        <v>13</v>
      </c>
      <c r="C104" s="42" t="s">
        <v>120</v>
      </c>
      <c r="D104" s="126" t="s">
        <v>290</v>
      </c>
      <c r="E104" s="72">
        <v>9</v>
      </c>
      <c r="F104" s="73">
        <v>6</v>
      </c>
      <c r="G104" s="73">
        <v>6</v>
      </c>
      <c r="H104" s="75">
        <v>7</v>
      </c>
      <c r="I104" s="40">
        <f t="shared" si="20"/>
        <v>7</v>
      </c>
      <c r="J104" s="72">
        <v>9</v>
      </c>
      <c r="K104" s="73">
        <v>7</v>
      </c>
      <c r="L104" s="73">
        <v>6</v>
      </c>
      <c r="M104" s="75">
        <v>6</v>
      </c>
      <c r="N104" s="40">
        <f t="shared" si="21"/>
        <v>7</v>
      </c>
      <c r="O104" s="72">
        <v>8</v>
      </c>
      <c r="P104" s="73">
        <v>8</v>
      </c>
      <c r="Q104" s="73">
        <v>7</v>
      </c>
      <c r="R104" s="75">
        <v>6</v>
      </c>
      <c r="S104" s="40">
        <f t="shared" si="22"/>
        <v>7.25</v>
      </c>
      <c r="T104" s="62">
        <f t="shared" ref="T104:T118" si="24">(I104+N104+S104)/3</f>
        <v>7.083333333333333</v>
      </c>
      <c r="U104" s="108" t="str">
        <f t="shared" si="23"/>
        <v/>
      </c>
      <c r="V104" s="143"/>
      <c r="W104" s="155">
        <v>92</v>
      </c>
      <c r="X104" s="43" t="s">
        <v>120</v>
      </c>
      <c r="Y104" s="63"/>
      <c r="Z104" s="43" t="s">
        <v>120</v>
      </c>
      <c r="AA104" s="42" t="s">
        <v>13</v>
      </c>
      <c r="AB104" s="100">
        <v>92</v>
      </c>
      <c r="AC104" s="37"/>
    </row>
    <row r="105" spans="1:54" ht="26">
      <c r="A105" s="38">
        <v>100</v>
      </c>
      <c r="B105" s="42" t="s">
        <v>13</v>
      </c>
      <c r="C105" s="42" t="s">
        <v>128</v>
      </c>
      <c r="D105" s="126" t="s">
        <v>287</v>
      </c>
      <c r="E105" s="72">
        <v>7</v>
      </c>
      <c r="F105" s="73">
        <v>6</v>
      </c>
      <c r="G105" s="73">
        <v>6</v>
      </c>
      <c r="H105" s="75">
        <v>5</v>
      </c>
      <c r="I105" s="40">
        <f t="shared" si="20"/>
        <v>6</v>
      </c>
      <c r="J105" s="72">
        <v>8</v>
      </c>
      <c r="K105" s="73">
        <v>5</v>
      </c>
      <c r="L105" s="73">
        <v>5</v>
      </c>
      <c r="M105" s="75">
        <v>6</v>
      </c>
      <c r="N105" s="40">
        <f t="shared" si="21"/>
        <v>6</v>
      </c>
      <c r="O105" s="72">
        <v>8</v>
      </c>
      <c r="P105" s="73">
        <v>8</v>
      </c>
      <c r="Q105" s="73">
        <v>7</v>
      </c>
      <c r="R105" s="75">
        <v>8</v>
      </c>
      <c r="S105" s="40">
        <f t="shared" si="22"/>
        <v>7.75</v>
      </c>
      <c r="T105" s="62">
        <f t="shared" si="24"/>
        <v>6.583333333333333</v>
      </c>
      <c r="U105" s="108" t="str">
        <f t="shared" si="23"/>
        <v/>
      </c>
      <c r="V105" s="143"/>
      <c r="W105" s="155">
        <v>100</v>
      </c>
      <c r="X105" s="43" t="s">
        <v>128</v>
      </c>
      <c r="Y105" s="63"/>
      <c r="Z105" s="43" t="s">
        <v>128</v>
      </c>
      <c r="AA105" s="42" t="s">
        <v>13</v>
      </c>
      <c r="AB105" s="100">
        <v>100</v>
      </c>
      <c r="AC105" s="37"/>
    </row>
    <row r="106" spans="1:54" ht="26">
      <c r="A106" s="38">
        <v>87</v>
      </c>
      <c r="B106" s="42" t="s">
        <v>13</v>
      </c>
      <c r="C106" s="42" t="s">
        <v>115</v>
      </c>
      <c r="D106" s="126" t="s">
        <v>270</v>
      </c>
      <c r="E106" s="72">
        <v>7</v>
      </c>
      <c r="F106" s="73">
        <v>6</v>
      </c>
      <c r="G106" s="73">
        <v>6</v>
      </c>
      <c r="H106" s="75">
        <v>8</v>
      </c>
      <c r="I106" s="40">
        <f t="shared" si="20"/>
        <v>6.75</v>
      </c>
      <c r="J106" s="72">
        <v>9</v>
      </c>
      <c r="K106" s="73">
        <v>5</v>
      </c>
      <c r="L106" s="73">
        <v>5</v>
      </c>
      <c r="M106" s="75">
        <v>5</v>
      </c>
      <c r="N106" s="40">
        <f t="shared" si="21"/>
        <v>6</v>
      </c>
      <c r="O106" s="72">
        <v>6</v>
      </c>
      <c r="P106" s="73">
        <v>4</v>
      </c>
      <c r="Q106" s="73">
        <v>4</v>
      </c>
      <c r="R106" s="75">
        <v>3</v>
      </c>
      <c r="S106" s="40">
        <f t="shared" si="22"/>
        <v>4.25</v>
      </c>
      <c r="T106" s="62">
        <f t="shared" si="24"/>
        <v>5.666666666666667</v>
      </c>
      <c r="U106" s="108" t="str">
        <f t="shared" si="23"/>
        <v/>
      </c>
      <c r="V106" s="143"/>
      <c r="W106" s="155">
        <v>87</v>
      </c>
      <c r="X106" s="43" t="s">
        <v>115</v>
      </c>
      <c r="Y106" s="63"/>
      <c r="Z106" s="43" t="s">
        <v>115</v>
      </c>
      <c r="AA106" s="42" t="s">
        <v>13</v>
      </c>
      <c r="AB106" s="100">
        <v>87</v>
      </c>
      <c r="AC106" s="37"/>
    </row>
    <row r="107" spans="1:54" ht="26">
      <c r="A107" s="38">
        <v>91</v>
      </c>
      <c r="B107" s="42" t="s">
        <v>13</v>
      </c>
      <c r="C107" s="42" t="s">
        <v>119</v>
      </c>
      <c r="D107" s="126" t="s">
        <v>279</v>
      </c>
      <c r="E107" s="72">
        <v>8</v>
      </c>
      <c r="F107" s="73">
        <v>7</v>
      </c>
      <c r="G107" s="73">
        <v>6</v>
      </c>
      <c r="H107" s="75">
        <v>6</v>
      </c>
      <c r="I107" s="40">
        <f t="shared" si="20"/>
        <v>6.75</v>
      </c>
      <c r="J107" s="72">
        <v>10</v>
      </c>
      <c r="K107" s="73">
        <v>4</v>
      </c>
      <c r="L107" s="73">
        <v>3</v>
      </c>
      <c r="M107" s="75">
        <v>4</v>
      </c>
      <c r="N107" s="40">
        <f t="shared" si="21"/>
        <v>5.25</v>
      </c>
      <c r="O107" s="72">
        <v>7</v>
      </c>
      <c r="P107" s="73">
        <v>3</v>
      </c>
      <c r="Q107" s="73">
        <v>4</v>
      </c>
      <c r="R107" s="75">
        <v>5</v>
      </c>
      <c r="S107" s="40">
        <f t="shared" si="22"/>
        <v>4.75</v>
      </c>
      <c r="T107" s="62">
        <f t="shared" si="24"/>
        <v>5.583333333333333</v>
      </c>
      <c r="U107" s="108" t="str">
        <f t="shared" si="23"/>
        <v/>
      </c>
      <c r="V107" s="143"/>
      <c r="W107" s="155">
        <v>91</v>
      </c>
      <c r="X107" s="43" t="s">
        <v>119</v>
      </c>
      <c r="Y107" s="63"/>
      <c r="Z107" s="43" t="s">
        <v>119</v>
      </c>
      <c r="AA107" s="42" t="s">
        <v>13</v>
      </c>
      <c r="AB107" s="100">
        <v>91</v>
      </c>
      <c r="AC107" s="37"/>
    </row>
    <row r="108" spans="1:54" ht="51" customHeight="1">
      <c r="A108" s="38">
        <v>90</v>
      </c>
      <c r="B108" s="42" t="s">
        <v>13</v>
      </c>
      <c r="C108" s="42" t="s">
        <v>118</v>
      </c>
      <c r="D108" s="126" t="s">
        <v>266</v>
      </c>
      <c r="E108" s="72">
        <v>8</v>
      </c>
      <c r="F108" s="73">
        <v>6</v>
      </c>
      <c r="G108" s="73">
        <v>5</v>
      </c>
      <c r="H108" s="75">
        <v>4</v>
      </c>
      <c r="I108" s="40">
        <f t="shared" si="20"/>
        <v>5.75</v>
      </c>
      <c r="J108" s="72">
        <v>10</v>
      </c>
      <c r="K108" s="73">
        <v>3</v>
      </c>
      <c r="L108" s="73">
        <v>3</v>
      </c>
      <c r="M108" s="75">
        <v>2</v>
      </c>
      <c r="N108" s="40">
        <f t="shared" si="21"/>
        <v>4.5</v>
      </c>
      <c r="O108" s="72">
        <v>9</v>
      </c>
      <c r="P108" s="73">
        <v>2</v>
      </c>
      <c r="Q108" s="73">
        <v>3</v>
      </c>
      <c r="R108" s="75">
        <v>4</v>
      </c>
      <c r="S108" s="40">
        <f t="shared" si="22"/>
        <v>4.5</v>
      </c>
      <c r="T108" s="62">
        <f t="shared" si="24"/>
        <v>4.916666666666667</v>
      </c>
      <c r="U108" s="108" t="str">
        <f t="shared" si="23"/>
        <v/>
      </c>
      <c r="V108" s="143"/>
      <c r="W108" s="155">
        <v>90</v>
      </c>
      <c r="X108" s="43" t="s">
        <v>118</v>
      </c>
      <c r="Y108" s="63"/>
      <c r="Z108" s="43" t="s">
        <v>118</v>
      </c>
      <c r="AA108" s="42" t="s">
        <v>13</v>
      </c>
      <c r="AB108" s="100">
        <v>90</v>
      </c>
      <c r="AC108" s="37"/>
    </row>
    <row r="109" spans="1:54" s="2" customFormat="1" ht="35" customHeight="1" thickBot="1">
      <c r="A109" s="44">
        <v>94</v>
      </c>
      <c r="B109" s="45" t="s">
        <v>13</v>
      </c>
      <c r="C109" s="45" t="s">
        <v>122</v>
      </c>
      <c r="D109" s="127" t="s">
        <v>259</v>
      </c>
      <c r="E109" s="81">
        <v>8</v>
      </c>
      <c r="F109" s="82">
        <v>5</v>
      </c>
      <c r="G109" s="82">
        <v>5</v>
      </c>
      <c r="H109" s="83">
        <v>5</v>
      </c>
      <c r="I109" s="46">
        <f t="shared" si="20"/>
        <v>5.75</v>
      </c>
      <c r="J109" s="81">
        <v>9</v>
      </c>
      <c r="K109" s="82">
        <v>4</v>
      </c>
      <c r="L109" s="82">
        <v>4</v>
      </c>
      <c r="M109" s="83">
        <v>3</v>
      </c>
      <c r="N109" s="46">
        <f t="shared" si="21"/>
        <v>5</v>
      </c>
      <c r="O109" s="81">
        <v>4</v>
      </c>
      <c r="P109" s="82">
        <v>4</v>
      </c>
      <c r="Q109" s="82">
        <v>5</v>
      </c>
      <c r="R109" s="83">
        <v>3</v>
      </c>
      <c r="S109" s="46">
        <f t="shared" si="22"/>
        <v>4</v>
      </c>
      <c r="T109" s="84">
        <f t="shared" si="24"/>
        <v>4.916666666666667</v>
      </c>
      <c r="U109" s="109" t="str">
        <f t="shared" si="23"/>
        <v/>
      </c>
      <c r="V109" s="139"/>
      <c r="W109" s="156">
        <v>94</v>
      </c>
      <c r="X109" s="47" t="s">
        <v>122</v>
      </c>
      <c r="Y109" s="86"/>
      <c r="Z109" s="47" t="s">
        <v>122</v>
      </c>
      <c r="AA109" s="45" t="s">
        <v>13</v>
      </c>
      <c r="AB109" s="101">
        <v>94</v>
      </c>
      <c r="AC109" s="37"/>
      <c r="AD109"/>
      <c r="AE109"/>
      <c r="AF109"/>
      <c r="AG109"/>
      <c r="AH109"/>
      <c r="AI109"/>
      <c r="AJ109"/>
      <c r="AK109"/>
      <c r="AL109"/>
      <c r="AM109"/>
      <c r="AN109"/>
      <c r="AO109"/>
      <c r="AP109"/>
      <c r="AQ109"/>
      <c r="AR109"/>
      <c r="AS109"/>
      <c r="AT109"/>
      <c r="AU109"/>
      <c r="AV109"/>
      <c r="AW109"/>
      <c r="AX109"/>
      <c r="AY109"/>
      <c r="AZ109"/>
      <c r="BA109"/>
      <c r="BB109"/>
    </row>
    <row r="110" spans="1:54" ht="30" customHeight="1">
      <c r="A110" s="38">
        <v>103</v>
      </c>
      <c r="B110" s="42" t="s">
        <v>32</v>
      </c>
      <c r="C110" s="42" t="s">
        <v>131</v>
      </c>
      <c r="D110" s="125" t="s">
        <v>291</v>
      </c>
      <c r="E110" s="72">
        <v>10</v>
      </c>
      <c r="F110" s="73">
        <v>6</v>
      </c>
      <c r="G110" s="73">
        <v>6</v>
      </c>
      <c r="H110" s="75">
        <v>6</v>
      </c>
      <c r="I110" s="40">
        <f t="shared" si="20"/>
        <v>7</v>
      </c>
      <c r="J110" s="72">
        <v>10</v>
      </c>
      <c r="K110" s="73">
        <v>6</v>
      </c>
      <c r="L110" s="73">
        <v>6</v>
      </c>
      <c r="M110" s="75">
        <v>4</v>
      </c>
      <c r="N110" s="40">
        <f t="shared" si="21"/>
        <v>6.5</v>
      </c>
      <c r="O110" s="72">
        <v>8</v>
      </c>
      <c r="P110" s="73">
        <v>6</v>
      </c>
      <c r="Q110" s="73">
        <v>5</v>
      </c>
      <c r="R110" s="75"/>
      <c r="S110" s="40">
        <f t="shared" si="22"/>
        <v>4.75</v>
      </c>
      <c r="T110" s="62">
        <f t="shared" si="24"/>
        <v>6.083333333333333</v>
      </c>
      <c r="U110" s="108" t="e">
        <f>IF(LARGE($T$111:$T$112,1)=T110,1,IF(LARGE($T$111:$T$112,2)=T110,2,IF(LARGE($T$111:$T$112,3)=T110,3,"")))</f>
        <v>#NUM!</v>
      </c>
      <c r="V110" s="152">
        <v>1</v>
      </c>
      <c r="W110" s="158">
        <v>103</v>
      </c>
      <c r="X110" s="43" t="s">
        <v>131</v>
      </c>
      <c r="Y110" s="63"/>
      <c r="Z110" s="43" t="s">
        <v>131</v>
      </c>
      <c r="AA110" s="42" t="s">
        <v>32</v>
      </c>
      <c r="AB110" s="100">
        <v>103</v>
      </c>
      <c r="AC110" s="37"/>
    </row>
    <row r="111" spans="1:54" s="2" customFormat="1" ht="35" customHeight="1" thickBot="1">
      <c r="A111" s="44">
        <v>104</v>
      </c>
      <c r="B111" s="45" t="s">
        <v>32</v>
      </c>
      <c r="C111" s="45" t="s">
        <v>132</v>
      </c>
      <c r="D111" s="127" t="s">
        <v>266</v>
      </c>
      <c r="E111" s="81">
        <v>8</v>
      </c>
      <c r="F111" s="82">
        <v>4</v>
      </c>
      <c r="G111" s="82">
        <v>2</v>
      </c>
      <c r="H111" s="83">
        <v>2</v>
      </c>
      <c r="I111" s="46">
        <f t="shared" si="20"/>
        <v>4</v>
      </c>
      <c r="J111" s="81">
        <v>10</v>
      </c>
      <c r="K111" s="82">
        <v>7</v>
      </c>
      <c r="L111" s="82">
        <v>8</v>
      </c>
      <c r="M111" s="83">
        <v>4</v>
      </c>
      <c r="N111" s="46">
        <f t="shared" si="21"/>
        <v>7.25</v>
      </c>
      <c r="O111" s="81">
        <v>10</v>
      </c>
      <c r="P111" s="82">
        <v>8</v>
      </c>
      <c r="Q111" s="82">
        <v>7</v>
      </c>
      <c r="R111" s="83"/>
      <c r="S111" s="46">
        <f t="shared" si="22"/>
        <v>6.25</v>
      </c>
      <c r="T111" s="84">
        <f t="shared" si="24"/>
        <v>5.833333333333333</v>
      </c>
      <c r="U111" s="109">
        <f>IF(LARGE($T$111:$T$112,1)=T111,1,IF(LARGE($T$111:$T$112,2)=T111,2,IF(LARGE($T$111:$T$112,3)=T111,3,"")))</f>
        <v>2</v>
      </c>
      <c r="V111" s="151">
        <v>2</v>
      </c>
      <c r="W111" s="156">
        <v>104</v>
      </c>
      <c r="X111" s="47" t="s">
        <v>132</v>
      </c>
      <c r="Y111" s="86"/>
      <c r="Z111" s="47" t="s">
        <v>132</v>
      </c>
      <c r="AA111" s="45" t="s">
        <v>32</v>
      </c>
      <c r="AB111" s="101">
        <v>104</v>
      </c>
      <c r="AC111" s="37"/>
      <c r="AD111"/>
      <c r="AE111"/>
      <c r="AF111"/>
      <c r="AG111"/>
      <c r="AH111"/>
      <c r="AI111"/>
      <c r="AJ111"/>
      <c r="AK111"/>
      <c r="AL111"/>
      <c r="AM111"/>
      <c r="AN111"/>
      <c r="AO111"/>
      <c r="AP111"/>
      <c r="AQ111"/>
      <c r="AR111"/>
      <c r="AS111"/>
      <c r="AT111"/>
      <c r="AU111"/>
      <c r="AV111"/>
      <c r="AW111"/>
      <c r="AX111"/>
      <c r="AY111"/>
      <c r="AZ111"/>
      <c r="BA111"/>
      <c r="BB111"/>
    </row>
    <row r="112" spans="1:54" ht="26">
      <c r="A112" s="38">
        <v>106</v>
      </c>
      <c r="B112" s="42" t="s">
        <v>14</v>
      </c>
      <c r="C112" s="42" t="s">
        <v>134</v>
      </c>
      <c r="D112" s="124" t="s">
        <v>292</v>
      </c>
      <c r="E112" s="72">
        <v>10</v>
      </c>
      <c r="F112" s="73">
        <v>8</v>
      </c>
      <c r="G112" s="73">
        <v>6</v>
      </c>
      <c r="H112" s="80" t="s">
        <v>23</v>
      </c>
      <c r="I112" s="40">
        <f t="shared" ref="I112:I118" si="25">SUM(E112:G112)/3</f>
        <v>8</v>
      </c>
      <c r="J112" s="72">
        <v>10</v>
      </c>
      <c r="K112" s="73">
        <v>6</v>
      </c>
      <c r="L112" s="73">
        <v>4</v>
      </c>
      <c r="M112" s="80" t="s">
        <v>23</v>
      </c>
      <c r="N112" s="40">
        <f t="shared" ref="N112:N118" si="26">SUM(J112:L112)/3</f>
        <v>6.666666666666667</v>
      </c>
      <c r="O112" s="72">
        <v>10</v>
      </c>
      <c r="P112" s="73">
        <v>10</v>
      </c>
      <c r="Q112" s="73">
        <v>8</v>
      </c>
      <c r="R112" s="80" t="s">
        <v>23</v>
      </c>
      <c r="S112" s="40">
        <f t="shared" ref="S112:S118" si="27">SUM(O112:Q112)/3</f>
        <v>9.3333333333333339</v>
      </c>
      <c r="T112" s="62">
        <f t="shared" si="24"/>
        <v>8</v>
      </c>
      <c r="U112" s="108" t="str">
        <f>IF(LARGE($T$15:$T$115,1)=T112,1,IF(LARGE($T$15:$T$115,2)=T112,2,IF(LARGE($T$15:$T$115,3)=T112,3,"")))</f>
        <v/>
      </c>
      <c r="V112" s="140">
        <v>1</v>
      </c>
      <c r="W112" s="155">
        <v>106</v>
      </c>
      <c r="X112" s="43" t="s">
        <v>134</v>
      </c>
      <c r="Y112" s="63"/>
      <c r="Z112" s="43" t="s">
        <v>134</v>
      </c>
      <c r="AA112" s="42" t="s">
        <v>14</v>
      </c>
      <c r="AB112" s="100">
        <v>106</v>
      </c>
      <c r="AC112" s="37"/>
    </row>
    <row r="113" spans="1:54" ht="26">
      <c r="A113" s="38">
        <v>105</v>
      </c>
      <c r="B113" s="42" t="s">
        <v>14</v>
      </c>
      <c r="C113" s="42" t="s">
        <v>133</v>
      </c>
      <c r="D113" s="117" t="s">
        <v>293</v>
      </c>
      <c r="E113" s="72">
        <v>10</v>
      </c>
      <c r="F113" s="73">
        <v>8</v>
      </c>
      <c r="G113" s="73">
        <v>8</v>
      </c>
      <c r="H113" s="80" t="s">
        <v>24</v>
      </c>
      <c r="I113" s="40">
        <f t="shared" si="25"/>
        <v>8.6666666666666661</v>
      </c>
      <c r="J113" s="72">
        <v>10</v>
      </c>
      <c r="K113" s="73">
        <v>6</v>
      </c>
      <c r="L113" s="73">
        <v>5</v>
      </c>
      <c r="M113" s="80" t="s">
        <v>24</v>
      </c>
      <c r="N113" s="40">
        <f t="shared" si="26"/>
        <v>7</v>
      </c>
      <c r="O113" s="72">
        <v>10</v>
      </c>
      <c r="P113" s="73">
        <v>8</v>
      </c>
      <c r="Q113" s="73">
        <v>6</v>
      </c>
      <c r="R113" s="80" t="s">
        <v>24</v>
      </c>
      <c r="S113" s="40">
        <f t="shared" si="27"/>
        <v>8</v>
      </c>
      <c r="T113" s="62">
        <f t="shared" si="24"/>
        <v>7.8888888888888884</v>
      </c>
      <c r="U113" s="108" t="str">
        <f>IF(LARGE($T$15:$T$115,1)=T113,1,IF(LARGE($T$15:$T$115,2)=T113,2,IF(LARGE($T$15:$T$115,3)=T113,3,"")))</f>
        <v/>
      </c>
      <c r="V113" s="141">
        <v>2</v>
      </c>
      <c r="W113" s="155">
        <v>105</v>
      </c>
      <c r="X113" s="43" t="s">
        <v>133</v>
      </c>
      <c r="Y113" s="63"/>
      <c r="Z113" s="43" t="s">
        <v>133</v>
      </c>
      <c r="AA113" s="42" t="s">
        <v>14</v>
      </c>
      <c r="AB113" s="100">
        <v>105</v>
      </c>
      <c r="AC113" s="37"/>
    </row>
    <row r="114" spans="1:54" s="2" customFormat="1" ht="27" thickBot="1">
      <c r="A114" s="44">
        <v>108</v>
      </c>
      <c r="B114" s="45" t="s">
        <v>14</v>
      </c>
      <c r="C114" s="45" t="s">
        <v>136</v>
      </c>
      <c r="D114" s="123" t="s">
        <v>293</v>
      </c>
      <c r="E114" s="81">
        <v>10</v>
      </c>
      <c r="F114" s="82">
        <v>4</v>
      </c>
      <c r="G114" s="82">
        <v>4</v>
      </c>
      <c r="H114" s="91" t="s">
        <v>25</v>
      </c>
      <c r="I114" s="46">
        <f t="shared" si="25"/>
        <v>6</v>
      </c>
      <c r="J114" s="81">
        <v>10</v>
      </c>
      <c r="K114" s="82">
        <v>4</v>
      </c>
      <c r="L114" s="82">
        <v>4</v>
      </c>
      <c r="M114" s="91" t="s">
        <v>25</v>
      </c>
      <c r="N114" s="46">
        <f t="shared" si="26"/>
        <v>6</v>
      </c>
      <c r="O114" s="81">
        <v>10</v>
      </c>
      <c r="P114" s="82">
        <v>8</v>
      </c>
      <c r="Q114" s="82">
        <v>6</v>
      </c>
      <c r="R114" s="91" t="s">
        <v>25</v>
      </c>
      <c r="S114" s="46">
        <f t="shared" si="27"/>
        <v>8</v>
      </c>
      <c r="T114" s="84">
        <f t="shared" si="24"/>
        <v>6.666666666666667</v>
      </c>
      <c r="U114" s="109" t="str">
        <f>IF(LARGE($T$15:$T$115,1)=T114,1,IF(LARGE($T$15:$T$115,2)=T114,2,IF(LARGE($T$15:$T$115,3)=T114,3,"")))</f>
        <v/>
      </c>
      <c r="V114" s="153">
        <v>3</v>
      </c>
      <c r="W114" s="156">
        <v>108</v>
      </c>
      <c r="X114" s="47" t="s">
        <v>136</v>
      </c>
      <c r="Y114" s="86"/>
      <c r="Z114" s="47" t="s">
        <v>136</v>
      </c>
      <c r="AA114" s="45" t="s">
        <v>14</v>
      </c>
      <c r="AB114" s="101">
        <v>108</v>
      </c>
      <c r="AC114" s="37"/>
      <c r="AD114"/>
      <c r="AE114"/>
      <c r="AF114"/>
      <c r="AG114"/>
      <c r="AH114"/>
      <c r="AI114"/>
      <c r="AJ114"/>
      <c r="AK114"/>
      <c r="AL114"/>
      <c r="AM114"/>
      <c r="AN114"/>
      <c r="AO114"/>
      <c r="AP114"/>
      <c r="AQ114"/>
      <c r="AR114"/>
      <c r="AS114"/>
      <c r="AT114"/>
      <c r="AU114"/>
      <c r="AV114"/>
      <c r="AW114"/>
      <c r="AX114"/>
      <c r="AY114"/>
      <c r="AZ114"/>
      <c r="BA114"/>
      <c r="BB114"/>
    </row>
    <row r="115" spans="1:54" ht="35" customHeight="1">
      <c r="A115" s="38">
        <v>110</v>
      </c>
      <c r="B115" s="42" t="s">
        <v>21</v>
      </c>
      <c r="C115" s="42" t="s">
        <v>138</v>
      </c>
      <c r="D115" s="124" t="s">
        <v>292</v>
      </c>
      <c r="E115" s="72">
        <v>8</v>
      </c>
      <c r="F115" s="73">
        <v>8</v>
      </c>
      <c r="G115" s="73">
        <v>4</v>
      </c>
      <c r="H115" s="80" t="s">
        <v>26</v>
      </c>
      <c r="I115" s="40">
        <f t="shared" si="25"/>
        <v>6.666666666666667</v>
      </c>
      <c r="J115" s="72">
        <v>10</v>
      </c>
      <c r="K115" s="73">
        <v>6</v>
      </c>
      <c r="L115" s="73">
        <v>4</v>
      </c>
      <c r="M115" s="80" t="s">
        <v>26</v>
      </c>
      <c r="N115" s="40">
        <f t="shared" si="26"/>
        <v>6.666666666666667</v>
      </c>
      <c r="O115" s="72">
        <v>3</v>
      </c>
      <c r="P115" s="73">
        <v>2</v>
      </c>
      <c r="Q115" s="73">
        <v>4</v>
      </c>
      <c r="R115" s="80" t="s">
        <v>26</v>
      </c>
      <c r="S115" s="40">
        <f t="shared" si="27"/>
        <v>3</v>
      </c>
      <c r="T115" s="62">
        <f t="shared" si="24"/>
        <v>5.4444444444444455</v>
      </c>
      <c r="U115" s="108" t="str">
        <f>IF(LARGE($T$116:$T$121,1)=T115,1,IF(LARGE($T$116:$T$121,2)=T115,2,IF(LARGE($T$116:$T$121,3)=T115,3,"")))</f>
        <v/>
      </c>
      <c r="V115" s="140">
        <v>1</v>
      </c>
      <c r="W115" s="155">
        <v>110</v>
      </c>
      <c r="X115" s="43" t="s">
        <v>138</v>
      </c>
      <c r="Y115" s="63"/>
      <c r="Z115" s="43" t="s">
        <v>138</v>
      </c>
      <c r="AA115" s="42" t="s">
        <v>21</v>
      </c>
      <c r="AB115" s="100">
        <v>110</v>
      </c>
      <c r="AC115" s="37"/>
    </row>
    <row r="116" spans="1:54" ht="26">
      <c r="A116" s="38">
        <v>109</v>
      </c>
      <c r="B116" s="42" t="s">
        <v>21</v>
      </c>
      <c r="C116" s="42" t="s">
        <v>137</v>
      </c>
      <c r="D116" s="117" t="s">
        <v>293</v>
      </c>
      <c r="E116" s="72">
        <v>6</v>
      </c>
      <c r="F116" s="73">
        <v>2</v>
      </c>
      <c r="G116" s="73">
        <v>2</v>
      </c>
      <c r="H116" s="80" t="s">
        <v>27</v>
      </c>
      <c r="I116" s="40">
        <f t="shared" si="25"/>
        <v>3.3333333333333335</v>
      </c>
      <c r="J116" s="72">
        <v>10</v>
      </c>
      <c r="K116" s="73">
        <v>4</v>
      </c>
      <c r="L116" s="73">
        <v>5</v>
      </c>
      <c r="M116" s="80" t="s">
        <v>27</v>
      </c>
      <c r="N116" s="40">
        <f t="shared" si="26"/>
        <v>6.333333333333333</v>
      </c>
      <c r="O116" s="72">
        <v>6</v>
      </c>
      <c r="P116" s="73">
        <v>4</v>
      </c>
      <c r="Q116" s="73">
        <v>5</v>
      </c>
      <c r="R116" s="80" t="s">
        <v>27</v>
      </c>
      <c r="S116" s="40">
        <f t="shared" si="27"/>
        <v>5</v>
      </c>
      <c r="T116" s="62">
        <f t="shared" si="24"/>
        <v>4.8888888888888884</v>
      </c>
      <c r="U116" s="93" t="str">
        <f>IF(LARGE($T$116:$T$121,1)=T116,1,IF(LARGE($T$116:$T$121,2)=T116,2,IF(LARGE($T$116:$T$121,3)=T116,3,"")))</f>
        <v/>
      </c>
      <c r="V116" s="141">
        <v>2</v>
      </c>
      <c r="W116" s="155">
        <v>109</v>
      </c>
      <c r="X116" s="43" t="s">
        <v>137</v>
      </c>
      <c r="Y116" s="63"/>
      <c r="Z116" s="43" t="s">
        <v>137</v>
      </c>
      <c r="AA116" s="42" t="s">
        <v>21</v>
      </c>
      <c r="AB116" s="100">
        <v>109</v>
      </c>
      <c r="AC116" s="37"/>
    </row>
    <row r="117" spans="1:54" ht="26">
      <c r="A117" s="38">
        <v>112</v>
      </c>
      <c r="B117" s="42" t="s">
        <v>21</v>
      </c>
      <c r="C117" s="42" t="s">
        <v>140</v>
      </c>
      <c r="D117" s="117" t="s">
        <v>266</v>
      </c>
      <c r="E117" s="72">
        <v>4</v>
      </c>
      <c r="F117" s="73">
        <v>4</v>
      </c>
      <c r="G117" s="73">
        <v>4</v>
      </c>
      <c r="H117" s="80" t="s">
        <v>28</v>
      </c>
      <c r="I117" s="40">
        <f t="shared" si="25"/>
        <v>4</v>
      </c>
      <c r="J117" s="72">
        <v>10</v>
      </c>
      <c r="K117" s="73">
        <v>4</v>
      </c>
      <c r="L117" s="73">
        <v>4</v>
      </c>
      <c r="M117" s="80" t="s">
        <v>28</v>
      </c>
      <c r="N117" s="40">
        <f t="shared" si="26"/>
        <v>6</v>
      </c>
      <c r="O117" s="72">
        <v>5</v>
      </c>
      <c r="P117" s="73">
        <v>2</v>
      </c>
      <c r="Q117" s="73">
        <v>4</v>
      </c>
      <c r="R117" s="80" t="s">
        <v>28</v>
      </c>
      <c r="S117" s="40">
        <f t="shared" si="27"/>
        <v>3.6666666666666665</v>
      </c>
      <c r="T117" s="62">
        <f t="shared" si="24"/>
        <v>4.5555555555555554</v>
      </c>
      <c r="U117" s="93" t="str">
        <f>IF(LARGE($T$116:$T$121,1)=T117,1,IF(LARGE($T$116:$T$121,2)=T117,2,IF(LARGE($T$116:$T$121,3)=T117,3,"")))</f>
        <v/>
      </c>
      <c r="V117" s="142">
        <v>3</v>
      </c>
      <c r="W117" s="155">
        <v>112</v>
      </c>
      <c r="X117" s="43" t="s">
        <v>140</v>
      </c>
      <c r="Y117" s="63"/>
      <c r="Z117" s="43" t="s">
        <v>140</v>
      </c>
      <c r="AA117" s="42" t="s">
        <v>21</v>
      </c>
      <c r="AB117" s="100">
        <v>112</v>
      </c>
      <c r="AC117" s="37"/>
    </row>
    <row r="118" spans="1:54" s="2" customFormat="1" ht="35" customHeight="1" thickBot="1">
      <c r="A118" s="44">
        <v>111</v>
      </c>
      <c r="B118" s="45" t="s">
        <v>21</v>
      </c>
      <c r="C118" s="45" t="s">
        <v>139</v>
      </c>
      <c r="D118" s="123" t="s">
        <v>293</v>
      </c>
      <c r="E118" s="81">
        <v>6</v>
      </c>
      <c r="F118" s="82">
        <v>2</v>
      </c>
      <c r="G118" s="82">
        <v>4</v>
      </c>
      <c r="H118" s="91" t="s">
        <v>29</v>
      </c>
      <c r="I118" s="46">
        <f t="shared" si="25"/>
        <v>4</v>
      </c>
      <c r="J118" s="81">
        <v>10</v>
      </c>
      <c r="K118" s="82">
        <v>4</v>
      </c>
      <c r="L118" s="82">
        <v>4</v>
      </c>
      <c r="M118" s="91" t="s">
        <v>29</v>
      </c>
      <c r="N118" s="46">
        <f t="shared" si="26"/>
        <v>6</v>
      </c>
      <c r="O118" s="81">
        <v>4</v>
      </c>
      <c r="P118" s="82">
        <v>3</v>
      </c>
      <c r="Q118" s="82">
        <v>2</v>
      </c>
      <c r="R118" s="91" t="s">
        <v>29</v>
      </c>
      <c r="S118" s="46">
        <f t="shared" si="27"/>
        <v>3</v>
      </c>
      <c r="T118" s="84">
        <f t="shared" si="24"/>
        <v>4.333333333333333</v>
      </c>
      <c r="U118" s="96" t="str">
        <f>IF(LARGE($T$116:$T$121,1)=T118,1,IF(LARGE($T$116:$T$121,2)=T118,2,IF(LARGE($T$116:$T$121,3)=T118,3,"")))</f>
        <v/>
      </c>
      <c r="V118" s="139"/>
      <c r="W118" s="156">
        <v>111</v>
      </c>
      <c r="X118" s="47" t="s">
        <v>139</v>
      </c>
      <c r="Y118" s="86"/>
      <c r="Z118" s="47" t="s">
        <v>139</v>
      </c>
      <c r="AA118" s="45" t="s">
        <v>21</v>
      </c>
      <c r="AB118" s="101">
        <v>111</v>
      </c>
      <c r="AC118" s="37"/>
      <c r="AD118"/>
      <c r="AE118"/>
      <c r="AF118"/>
      <c r="AG118"/>
      <c r="AH118"/>
      <c r="AI118"/>
      <c r="AJ118"/>
      <c r="AK118"/>
      <c r="AL118"/>
      <c r="AM118"/>
      <c r="AN118"/>
      <c r="AO118"/>
      <c r="AP118"/>
      <c r="AQ118"/>
      <c r="AR118"/>
      <c r="AS118"/>
      <c r="AT118"/>
      <c r="AU118"/>
      <c r="AV118"/>
      <c r="AW118"/>
      <c r="AX118"/>
      <c r="AY118"/>
      <c r="AZ118"/>
      <c r="BA118"/>
      <c r="BB118"/>
    </row>
    <row r="119" spans="1:54" ht="33" customHeight="1">
      <c r="A119" s="38">
        <v>119</v>
      </c>
      <c r="B119" s="5" t="s">
        <v>227</v>
      </c>
      <c r="C119" s="5" t="s">
        <v>78</v>
      </c>
      <c r="D119" s="117" t="s">
        <v>294</v>
      </c>
      <c r="E119" s="163"/>
      <c r="F119" s="95"/>
      <c r="G119" s="95"/>
      <c r="H119" s="113"/>
      <c r="I119" s="118"/>
      <c r="J119" s="94"/>
      <c r="K119" s="95"/>
      <c r="L119" s="95"/>
      <c r="M119" s="113"/>
      <c r="N119" s="118"/>
      <c r="O119" s="94"/>
      <c r="P119" s="95"/>
      <c r="Q119" s="95"/>
      <c r="R119" s="113"/>
      <c r="S119" s="118"/>
      <c r="T119" s="119">
        <v>493</v>
      </c>
      <c r="U119" s="93"/>
      <c r="V119" s="140">
        <v>1</v>
      </c>
      <c r="W119" s="155">
        <v>119</v>
      </c>
      <c r="X119" s="132" t="s">
        <v>78</v>
      </c>
      <c r="Y119" s="63" t="s">
        <v>230</v>
      </c>
      <c r="Z119" s="92" t="s">
        <v>78</v>
      </c>
      <c r="AA119" s="5" t="s">
        <v>227</v>
      </c>
      <c r="AB119" s="103">
        <v>119</v>
      </c>
      <c r="AC119" s="37"/>
    </row>
    <row r="120" spans="1:54" ht="26">
      <c r="A120" s="38">
        <v>127</v>
      </c>
      <c r="B120" s="5" t="s">
        <v>227</v>
      </c>
      <c r="C120" s="5" t="s">
        <v>228</v>
      </c>
      <c r="D120" s="117" t="s">
        <v>276</v>
      </c>
      <c r="E120" s="94"/>
      <c r="F120" s="95"/>
      <c r="G120" s="95"/>
      <c r="H120" s="113"/>
      <c r="I120" s="114"/>
      <c r="J120" s="94"/>
      <c r="K120" s="95"/>
      <c r="L120" s="95"/>
      <c r="M120" s="113"/>
      <c r="N120" s="114"/>
      <c r="O120" s="94"/>
      <c r="P120" s="95"/>
      <c r="Q120" s="95"/>
      <c r="R120" s="113"/>
      <c r="S120" s="114"/>
      <c r="T120" s="120">
        <v>411</v>
      </c>
      <c r="U120" s="93"/>
      <c r="V120" s="141">
        <v>2</v>
      </c>
      <c r="W120" s="155">
        <v>127</v>
      </c>
      <c r="X120" s="133" t="s">
        <v>228</v>
      </c>
      <c r="Y120" s="63" t="s">
        <v>230</v>
      </c>
      <c r="Z120" s="92" t="s">
        <v>228</v>
      </c>
      <c r="AA120" s="5" t="s">
        <v>227</v>
      </c>
      <c r="AB120" s="100">
        <v>127</v>
      </c>
      <c r="AC120" s="37"/>
    </row>
    <row r="121" spans="1:54" ht="26">
      <c r="A121" s="38">
        <v>122</v>
      </c>
      <c r="B121" s="5" t="s">
        <v>227</v>
      </c>
      <c r="C121" s="5" t="s">
        <v>229</v>
      </c>
      <c r="D121" s="117" t="s">
        <v>292</v>
      </c>
      <c r="E121" s="94"/>
      <c r="F121" s="95"/>
      <c r="G121" s="95"/>
      <c r="H121" s="113"/>
      <c r="I121" s="114"/>
      <c r="J121" s="94"/>
      <c r="K121" s="95"/>
      <c r="L121" s="95"/>
      <c r="M121" s="113"/>
      <c r="N121" s="114"/>
      <c r="O121" s="94"/>
      <c r="P121" s="95"/>
      <c r="Q121" s="95"/>
      <c r="R121" s="113"/>
      <c r="S121" s="114"/>
      <c r="T121" s="120">
        <v>400</v>
      </c>
      <c r="U121" s="93"/>
      <c r="V121" s="142">
        <v>3</v>
      </c>
      <c r="W121" s="155">
        <v>122</v>
      </c>
      <c r="X121" s="133" t="s">
        <v>229</v>
      </c>
      <c r="Y121" s="63" t="s">
        <v>230</v>
      </c>
      <c r="Z121" s="92" t="s">
        <v>229</v>
      </c>
      <c r="AA121" s="5" t="s">
        <v>227</v>
      </c>
      <c r="AB121" s="100">
        <v>122</v>
      </c>
      <c r="AC121" s="37"/>
    </row>
    <row r="122" spans="1:54" ht="24">
      <c r="A122" s="115">
        <v>120</v>
      </c>
      <c r="B122" s="5" t="s">
        <v>227</v>
      </c>
      <c r="C122" s="131" t="s">
        <v>243</v>
      </c>
      <c r="D122" s="116" t="s">
        <v>284</v>
      </c>
      <c r="E122" s="94"/>
      <c r="F122" s="95"/>
      <c r="G122" s="95"/>
      <c r="H122" s="113"/>
      <c r="I122" s="114"/>
      <c r="J122" s="95"/>
      <c r="K122" s="95"/>
      <c r="L122" s="95"/>
      <c r="M122" s="113"/>
      <c r="N122" s="114"/>
      <c r="O122" s="95"/>
      <c r="P122" s="95"/>
      <c r="Q122" s="95"/>
      <c r="R122" s="113"/>
      <c r="S122" s="114"/>
      <c r="T122" s="121">
        <v>375</v>
      </c>
      <c r="U122" s="93"/>
      <c r="V122" s="154"/>
      <c r="W122" s="159">
        <v>120</v>
      </c>
      <c r="X122" s="134" t="s">
        <v>243</v>
      </c>
      <c r="Y122" s="63" t="s">
        <v>230</v>
      </c>
      <c r="Z122" s="161" t="s">
        <v>243</v>
      </c>
      <c r="AA122" s="162" t="s">
        <v>227</v>
      </c>
      <c r="AB122" s="160">
        <v>120</v>
      </c>
      <c r="AC122" s="13"/>
    </row>
    <row r="123" spans="1:54" ht="24">
      <c r="A123" s="115">
        <v>117</v>
      </c>
      <c r="B123" s="5" t="s">
        <v>227</v>
      </c>
      <c r="C123" s="5" t="s">
        <v>244</v>
      </c>
      <c r="D123" s="117" t="s">
        <v>259</v>
      </c>
      <c r="E123" s="94"/>
      <c r="F123" s="95"/>
      <c r="G123" s="95"/>
      <c r="H123" s="113"/>
      <c r="I123" s="114"/>
      <c r="J123" s="95"/>
      <c r="K123" s="95"/>
      <c r="L123" s="95"/>
      <c r="M123" s="113"/>
      <c r="N123" s="114"/>
      <c r="O123" s="95"/>
      <c r="P123" s="95"/>
      <c r="Q123" s="95"/>
      <c r="R123" s="113"/>
      <c r="S123" s="114"/>
      <c r="T123" s="120">
        <v>348</v>
      </c>
      <c r="U123" s="93"/>
      <c r="V123" s="154"/>
      <c r="W123" s="159">
        <v>117</v>
      </c>
      <c r="X123" s="133" t="s">
        <v>244</v>
      </c>
      <c r="Y123" s="63" t="s">
        <v>230</v>
      </c>
      <c r="Z123" s="92" t="s">
        <v>244</v>
      </c>
      <c r="AA123" s="162" t="s">
        <v>227</v>
      </c>
      <c r="AB123" s="160">
        <v>117</v>
      </c>
      <c r="AC123" s="13"/>
    </row>
    <row r="124" spans="1:54" ht="24">
      <c r="A124" s="115">
        <v>126</v>
      </c>
      <c r="B124" s="5" t="s">
        <v>227</v>
      </c>
      <c r="C124" s="5" t="s">
        <v>245</v>
      </c>
      <c r="D124" s="117" t="s">
        <v>267</v>
      </c>
      <c r="E124" s="94"/>
      <c r="F124" s="95"/>
      <c r="G124" s="95"/>
      <c r="H124" s="113"/>
      <c r="I124" s="114"/>
      <c r="J124" s="95"/>
      <c r="K124" s="95"/>
      <c r="L124" s="95"/>
      <c r="M124" s="113"/>
      <c r="N124" s="114"/>
      <c r="O124" s="95"/>
      <c r="P124" s="95"/>
      <c r="Q124" s="95"/>
      <c r="R124" s="113"/>
      <c r="S124" s="114"/>
      <c r="T124" s="120">
        <v>329</v>
      </c>
      <c r="U124" s="93"/>
      <c r="V124" s="154"/>
      <c r="W124" s="159">
        <v>126</v>
      </c>
      <c r="X124" s="133" t="s">
        <v>245</v>
      </c>
      <c r="Y124" s="63" t="s">
        <v>230</v>
      </c>
      <c r="Z124" s="92" t="s">
        <v>245</v>
      </c>
      <c r="AA124" s="162" t="s">
        <v>227</v>
      </c>
      <c r="AB124" s="160">
        <v>126</v>
      </c>
      <c r="AC124" s="13"/>
    </row>
    <row r="125" spans="1:54" ht="24">
      <c r="A125" s="115">
        <v>125</v>
      </c>
      <c r="B125" s="5" t="s">
        <v>227</v>
      </c>
      <c r="C125" s="131" t="s">
        <v>246</v>
      </c>
      <c r="D125" s="116" t="s">
        <v>284</v>
      </c>
      <c r="E125" s="94"/>
      <c r="F125" s="95"/>
      <c r="G125" s="95"/>
      <c r="H125" s="113"/>
      <c r="I125" s="114"/>
      <c r="J125" s="95"/>
      <c r="K125" s="95"/>
      <c r="L125" s="95"/>
      <c r="M125" s="113"/>
      <c r="N125" s="114"/>
      <c r="O125" s="95"/>
      <c r="P125" s="95"/>
      <c r="Q125" s="95"/>
      <c r="R125" s="113"/>
      <c r="S125" s="114"/>
      <c r="T125" s="121">
        <v>318</v>
      </c>
      <c r="U125" s="93"/>
      <c r="V125" s="154"/>
      <c r="W125" s="159">
        <v>125</v>
      </c>
      <c r="X125" s="134" t="s">
        <v>246</v>
      </c>
      <c r="Y125" s="63" t="s">
        <v>230</v>
      </c>
      <c r="Z125" s="161" t="s">
        <v>246</v>
      </c>
      <c r="AA125" s="162" t="s">
        <v>227</v>
      </c>
      <c r="AB125" s="160">
        <v>125</v>
      </c>
      <c r="AC125" s="13"/>
    </row>
    <row r="126" spans="1:54" ht="24">
      <c r="A126" s="115">
        <v>116</v>
      </c>
      <c r="B126" s="5" t="s">
        <v>227</v>
      </c>
      <c r="C126" s="5" t="s">
        <v>247</v>
      </c>
      <c r="D126" s="117" t="s">
        <v>259</v>
      </c>
      <c r="E126" s="94"/>
      <c r="F126" s="95"/>
      <c r="G126" s="95"/>
      <c r="H126" s="113"/>
      <c r="I126" s="114"/>
      <c r="J126" s="95"/>
      <c r="K126" s="95"/>
      <c r="L126" s="95"/>
      <c r="M126" s="113"/>
      <c r="N126" s="114"/>
      <c r="O126" s="95"/>
      <c r="P126" s="95"/>
      <c r="Q126" s="95"/>
      <c r="R126" s="113"/>
      <c r="S126" s="114"/>
      <c r="T126" s="120">
        <v>308</v>
      </c>
      <c r="U126" s="93"/>
      <c r="V126" s="154"/>
      <c r="W126" s="159">
        <v>116</v>
      </c>
      <c r="X126" s="133" t="s">
        <v>247</v>
      </c>
      <c r="Y126" s="63" t="s">
        <v>230</v>
      </c>
      <c r="Z126" s="92" t="s">
        <v>247</v>
      </c>
      <c r="AA126" s="162" t="s">
        <v>227</v>
      </c>
      <c r="AB126" s="160">
        <v>116</v>
      </c>
      <c r="AC126" s="13"/>
    </row>
    <row r="127" spans="1:54" ht="24">
      <c r="A127" s="115">
        <v>123</v>
      </c>
      <c r="B127" s="5" t="s">
        <v>227</v>
      </c>
      <c r="C127" s="131" t="s">
        <v>248</v>
      </c>
      <c r="D127" s="116" t="s">
        <v>284</v>
      </c>
      <c r="E127" s="94"/>
      <c r="F127" s="95"/>
      <c r="G127" s="95"/>
      <c r="H127" s="113"/>
      <c r="I127" s="114"/>
      <c r="J127" s="95"/>
      <c r="K127" s="95"/>
      <c r="L127" s="95"/>
      <c r="M127" s="113"/>
      <c r="N127" s="114"/>
      <c r="O127" s="95"/>
      <c r="P127" s="95"/>
      <c r="Q127" s="95"/>
      <c r="R127" s="113"/>
      <c r="S127" s="114"/>
      <c r="T127" s="121">
        <v>298</v>
      </c>
      <c r="U127" s="93"/>
      <c r="V127" s="154"/>
      <c r="W127" s="159">
        <v>123</v>
      </c>
      <c r="X127" s="134" t="s">
        <v>248</v>
      </c>
      <c r="Y127" s="63" t="s">
        <v>230</v>
      </c>
      <c r="Z127" s="161" t="s">
        <v>248</v>
      </c>
      <c r="AA127" s="162" t="s">
        <v>227</v>
      </c>
      <c r="AB127" s="160">
        <v>123</v>
      </c>
      <c r="AC127" s="13"/>
    </row>
    <row r="128" spans="1:54" ht="24">
      <c r="A128" s="115">
        <v>124</v>
      </c>
      <c r="B128" s="5" t="s">
        <v>227</v>
      </c>
      <c r="C128" s="5" t="s">
        <v>249</v>
      </c>
      <c r="D128" s="117" t="s">
        <v>289</v>
      </c>
      <c r="E128" s="94"/>
      <c r="F128" s="95"/>
      <c r="G128" s="95"/>
      <c r="H128" s="113"/>
      <c r="I128" s="114"/>
      <c r="J128" s="95"/>
      <c r="K128" s="95"/>
      <c r="L128" s="95"/>
      <c r="M128" s="113"/>
      <c r="N128" s="114"/>
      <c r="O128" s="95"/>
      <c r="P128" s="95"/>
      <c r="Q128" s="95"/>
      <c r="R128" s="113"/>
      <c r="S128" s="114"/>
      <c r="T128" s="120">
        <v>276</v>
      </c>
      <c r="U128" s="93"/>
      <c r="V128" s="154"/>
      <c r="W128" s="159">
        <v>124</v>
      </c>
      <c r="X128" s="133" t="s">
        <v>249</v>
      </c>
      <c r="Y128" s="63" t="s">
        <v>230</v>
      </c>
      <c r="Z128" s="92" t="s">
        <v>249</v>
      </c>
      <c r="AA128" s="162" t="s">
        <v>227</v>
      </c>
      <c r="AB128" s="160">
        <v>124</v>
      </c>
      <c r="AC128" s="13"/>
    </row>
    <row r="129" spans="1:29" ht="24">
      <c r="A129" s="115">
        <v>121</v>
      </c>
      <c r="B129" s="5" t="s">
        <v>227</v>
      </c>
      <c r="C129" s="5" t="s">
        <v>250</v>
      </c>
      <c r="D129" s="117" t="s">
        <v>292</v>
      </c>
      <c r="E129" s="94"/>
      <c r="F129" s="95"/>
      <c r="G129" s="95"/>
      <c r="H129" s="113"/>
      <c r="I129" s="114"/>
      <c r="J129" s="95"/>
      <c r="K129" s="95"/>
      <c r="L129" s="95"/>
      <c r="M129" s="113"/>
      <c r="N129" s="114"/>
      <c r="O129" s="95"/>
      <c r="P129" s="95"/>
      <c r="Q129" s="95"/>
      <c r="R129" s="113"/>
      <c r="S129" s="114"/>
      <c r="T129" s="120">
        <v>268</v>
      </c>
      <c r="U129" s="93"/>
      <c r="V129" s="154"/>
      <c r="W129" s="159">
        <v>121</v>
      </c>
      <c r="X129" s="133" t="s">
        <v>250</v>
      </c>
      <c r="Y129" s="63" t="s">
        <v>230</v>
      </c>
      <c r="Z129" s="92" t="s">
        <v>250</v>
      </c>
      <c r="AA129" s="162" t="s">
        <v>227</v>
      </c>
      <c r="AB129" s="160">
        <v>121</v>
      </c>
      <c r="AC129" s="13"/>
    </row>
    <row r="130" spans="1:29" ht="24">
      <c r="A130" s="115">
        <v>128</v>
      </c>
      <c r="B130" s="5" t="s">
        <v>227</v>
      </c>
      <c r="C130" s="5" t="s">
        <v>251</v>
      </c>
      <c r="D130" s="117" t="s">
        <v>290</v>
      </c>
      <c r="E130" s="94"/>
      <c r="F130" s="95"/>
      <c r="G130" s="95"/>
      <c r="H130" s="113"/>
      <c r="I130" s="114"/>
      <c r="J130" s="95"/>
      <c r="K130" s="95"/>
      <c r="L130" s="95"/>
      <c r="M130" s="113"/>
      <c r="N130" s="114"/>
      <c r="O130" s="95"/>
      <c r="P130" s="95"/>
      <c r="Q130" s="95"/>
      <c r="R130" s="113"/>
      <c r="S130" s="114"/>
      <c r="T130" s="120">
        <v>263</v>
      </c>
      <c r="U130" s="93"/>
      <c r="V130" s="154"/>
      <c r="W130" s="159">
        <v>128</v>
      </c>
      <c r="X130" s="133" t="s">
        <v>251</v>
      </c>
      <c r="Y130" s="63" t="s">
        <v>230</v>
      </c>
      <c r="Z130" s="92" t="s">
        <v>251</v>
      </c>
      <c r="AA130" s="162" t="s">
        <v>227</v>
      </c>
      <c r="AB130" s="160">
        <v>128</v>
      </c>
      <c r="AC130" s="13"/>
    </row>
    <row r="131" spans="1:29" ht="24">
      <c r="A131" s="115">
        <v>114</v>
      </c>
      <c r="B131" s="5" t="s">
        <v>227</v>
      </c>
      <c r="C131" s="5" t="s">
        <v>252</v>
      </c>
      <c r="D131" s="117" t="s">
        <v>259</v>
      </c>
      <c r="E131" s="94"/>
      <c r="F131" s="95"/>
      <c r="G131" s="95"/>
      <c r="H131" s="113"/>
      <c r="I131" s="114"/>
      <c r="J131" s="95"/>
      <c r="K131" s="95"/>
      <c r="L131" s="95"/>
      <c r="M131" s="113"/>
      <c r="N131" s="114"/>
      <c r="O131" s="95"/>
      <c r="P131" s="95"/>
      <c r="Q131" s="95"/>
      <c r="R131" s="113"/>
      <c r="S131" s="114"/>
      <c r="T131" s="120">
        <v>229</v>
      </c>
      <c r="U131" s="93"/>
      <c r="V131" s="154"/>
      <c r="W131" s="159">
        <v>114</v>
      </c>
      <c r="X131" s="133" t="s">
        <v>252</v>
      </c>
      <c r="Y131" s="63" t="s">
        <v>230</v>
      </c>
      <c r="Z131" s="92" t="s">
        <v>252</v>
      </c>
      <c r="AA131" s="162" t="s">
        <v>227</v>
      </c>
      <c r="AB131" s="160">
        <v>114</v>
      </c>
      <c r="AC131" s="13"/>
    </row>
    <row r="132" spans="1:29" ht="24">
      <c r="A132" s="115">
        <v>130</v>
      </c>
      <c r="B132" s="5" t="s">
        <v>227</v>
      </c>
      <c r="C132" s="5" t="s">
        <v>253</v>
      </c>
      <c r="D132" s="117" t="s">
        <v>289</v>
      </c>
      <c r="E132" s="94"/>
      <c r="F132" s="95"/>
      <c r="G132" s="95"/>
      <c r="H132" s="113"/>
      <c r="I132" s="114"/>
      <c r="J132" s="95"/>
      <c r="K132" s="95"/>
      <c r="L132" s="95"/>
      <c r="M132" s="113"/>
      <c r="N132" s="114"/>
      <c r="O132" s="95"/>
      <c r="P132" s="95"/>
      <c r="Q132" s="95"/>
      <c r="R132" s="113"/>
      <c r="S132" s="114"/>
      <c r="T132" s="120">
        <v>186</v>
      </c>
      <c r="U132" s="93"/>
      <c r="V132" s="154"/>
      <c r="W132" s="159">
        <v>130</v>
      </c>
      <c r="X132" s="133" t="s">
        <v>253</v>
      </c>
      <c r="Y132" s="63" t="s">
        <v>230</v>
      </c>
      <c r="Z132" s="92" t="s">
        <v>253</v>
      </c>
      <c r="AA132" s="162" t="s">
        <v>227</v>
      </c>
      <c r="AB132" s="160">
        <v>130</v>
      </c>
      <c r="AC132" s="13"/>
    </row>
    <row r="133" spans="1:29" ht="24">
      <c r="A133" s="115">
        <v>118</v>
      </c>
      <c r="B133" s="5" t="s">
        <v>227</v>
      </c>
      <c r="C133" s="5" t="s">
        <v>254</v>
      </c>
      <c r="D133" s="117" t="s">
        <v>293</v>
      </c>
      <c r="E133" s="94"/>
      <c r="F133" s="95"/>
      <c r="G133" s="95"/>
      <c r="H133" s="113"/>
      <c r="I133" s="114"/>
      <c r="J133" s="95"/>
      <c r="K133" s="95"/>
      <c r="L133" s="95"/>
      <c r="M133" s="113"/>
      <c r="N133" s="114"/>
      <c r="O133" s="95"/>
      <c r="P133" s="95"/>
      <c r="Q133" s="95"/>
      <c r="R133" s="113"/>
      <c r="S133" s="114"/>
      <c r="T133" s="120">
        <v>185</v>
      </c>
      <c r="U133" s="93"/>
      <c r="V133" s="154"/>
      <c r="W133" s="159">
        <v>118</v>
      </c>
      <c r="X133" s="133" t="s">
        <v>254</v>
      </c>
      <c r="Y133" s="63" t="s">
        <v>230</v>
      </c>
      <c r="Z133" s="92" t="s">
        <v>254</v>
      </c>
      <c r="AA133" s="162" t="s">
        <v>227</v>
      </c>
      <c r="AB133" s="160">
        <v>118</v>
      </c>
      <c r="AC133" s="13"/>
    </row>
    <row r="134" spans="1:29" ht="24">
      <c r="A134" s="115">
        <v>129</v>
      </c>
      <c r="B134" s="5" t="s">
        <v>227</v>
      </c>
      <c r="C134" s="5" t="s">
        <v>255</v>
      </c>
      <c r="D134" s="117" t="s">
        <v>292</v>
      </c>
      <c r="E134" s="94"/>
      <c r="F134" s="95"/>
      <c r="G134" s="95"/>
      <c r="H134" s="113"/>
      <c r="I134" s="114"/>
      <c r="J134" s="95"/>
      <c r="K134" s="95"/>
      <c r="L134" s="95"/>
      <c r="M134" s="113"/>
      <c r="N134" s="114"/>
      <c r="O134" s="95"/>
      <c r="P134" s="95"/>
      <c r="Q134" s="95"/>
      <c r="R134" s="113"/>
      <c r="S134" s="114"/>
      <c r="T134" s="120">
        <v>175</v>
      </c>
      <c r="U134" s="93"/>
      <c r="V134" s="154"/>
      <c r="W134" s="159">
        <v>129</v>
      </c>
      <c r="X134" s="133" t="s">
        <v>255</v>
      </c>
      <c r="Y134" s="63" t="s">
        <v>230</v>
      </c>
      <c r="Z134" s="92" t="s">
        <v>255</v>
      </c>
      <c r="AA134" s="162" t="s">
        <v>227</v>
      </c>
      <c r="AB134" s="160">
        <v>129</v>
      </c>
      <c r="AC134" s="13"/>
    </row>
    <row r="135" spans="1:29" ht="24">
      <c r="A135" s="115">
        <v>113</v>
      </c>
      <c r="B135" s="5" t="s">
        <v>227</v>
      </c>
      <c r="C135" s="5" t="s">
        <v>256</v>
      </c>
      <c r="D135" s="117" t="s">
        <v>279</v>
      </c>
      <c r="E135" s="94"/>
      <c r="F135" s="95"/>
      <c r="G135" s="95"/>
      <c r="H135" s="113"/>
      <c r="I135" s="114"/>
      <c r="J135" s="95"/>
      <c r="K135" s="95"/>
      <c r="L135" s="95"/>
      <c r="M135" s="113"/>
      <c r="N135" s="114"/>
      <c r="O135" s="95"/>
      <c r="P135" s="95"/>
      <c r="Q135" s="95"/>
      <c r="R135" s="113"/>
      <c r="S135" s="114"/>
      <c r="T135" s="120">
        <v>103</v>
      </c>
      <c r="U135" s="93"/>
      <c r="V135" s="154"/>
      <c r="W135" s="159">
        <v>113</v>
      </c>
      <c r="X135" s="133" t="s">
        <v>256</v>
      </c>
      <c r="Y135" s="63" t="s">
        <v>230</v>
      </c>
      <c r="Z135" s="92" t="s">
        <v>256</v>
      </c>
      <c r="AA135" s="162" t="s">
        <v>227</v>
      </c>
      <c r="AB135" s="160">
        <v>113</v>
      </c>
      <c r="AC135" s="13"/>
    </row>
    <row r="136" spans="1:29" ht="51">
      <c r="A136" s="52"/>
      <c r="B136" s="14" t="s">
        <v>5</v>
      </c>
      <c r="C136" s="14" t="s">
        <v>6</v>
      </c>
      <c r="D136" s="14" t="s">
        <v>257</v>
      </c>
      <c r="E136" s="53" t="s">
        <v>0</v>
      </c>
      <c r="F136" s="53" t="s">
        <v>1</v>
      </c>
      <c r="G136" s="53" t="s">
        <v>2</v>
      </c>
      <c r="H136" s="53" t="s">
        <v>3</v>
      </c>
      <c r="I136" s="54" t="s">
        <v>174</v>
      </c>
      <c r="J136" s="53" t="s">
        <v>0</v>
      </c>
      <c r="K136" s="53" t="s">
        <v>1</v>
      </c>
      <c r="L136" s="53" t="s">
        <v>2</v>
      </c>
      <c r="M136" s="53" t="s">
        <v>3</v>
      </c>
      <c r="N136" s="54" t="s">
        <v>175</v>
      </c>
      <c r="O136" s="53" t="s">
        <v>0</v>
      </c>
      <c r="P136" s="53" t="s">
        <v>1</v>
      </c>
      <c r="Q136" s="53" t="s">
        <v>2</v>
      </c>
      <c r="R136" s="53" t="s">
        <v>3</v>
      </c>
      <c r="S136" s="54" t="s">
        <v>173</v>
      </c>
      <c r="T136" s="12" t="s">
        <v>234</v>
      </c>
      <c r="U136" s="12" t="s">
        <v>172</v>
      </c>
      <c r="V136" s="57" t="s">
        <v>168</v>
      </c>
      <c r="W136" s="12" t="s">
        <v>4</v>
      </c>
      <c r="X136" s="55" t="s">
        <v>6</v>
      </c>
      <c r="Y136" s="56" t="s">
        <v>171</v>
      </c>
      <c r="Z136" s="14" t="s">
        <v>6</v>
      </c>
      <c r="AA136" s="14" t="s">
        <v>5</v>
      </c>
      <c r="AB136" s="14" t="s">
        <v>4</v>
      </c>
      <c r="AC136" s="13"/>
    </row>
    <row r="137" spans="1:29">
      <c r="V137" s="6"/>
    </row>
  </sheetData>
  <sheetProtection selectLockedCells="1"/>
  <sortState xmlns:xlrd2="http://schemas.microsoft.com/office/spreadsheetml/2017/richdata2" ref="A9:CJ121">
    <sortCondition ref="AA9:AA121"/>
    <sortCondition descending="1" ref="T9:T121"/>
  </sortState>
  <mergeCells count="1">
    <mergeCell ref="V2:V4"/>
  </mergeCells>
  <phoneticPr fontId="2" type="noConversion"/>
  <conditionalFormatting sqref="T86:T91 T14">
    <cfRule type="colorScale" priority="2">
      <colorScale>
        <cfvo type="num" val="0"/>
        <cfvo type="num" val="5"/>
        <cfvo type="num" val="10"/>
        <color rgb="FFFF0000"/>
        <color rgb="FFFFFF00"/>
        <color rgb="FF00B050"/>
      </colorScale>
    </cfRule>
  </conditionalFormatting>
  <conditionalFormatting sqref="T18:T23">
    <cfRule type="colorScale" priority="24">
      <colorScale>
        <cfvo type="num" val="0"/>
        <cfvo type="num" val="5"/>
        <cfvo type="num" val="10"/>
        <color rgb="FFFF0000"/>
        <color rgb="FFFFFF00"/>
        <color rgb="FF00B050"/>
      </colorScale>
    </cfRule>
  </conditionalFormatting>
  <conditionalFormatting sqref="T25">
    <cfRule type="colorScale" priority="25">
      <colorScale>
        <cfvo type="num" val="0"/>
        <cfvo type="num" val="5"/>
        <cfvo type="num" val="10"/>
        <color rgb="FFFF0000"/>
        <color rgb="FFFFFF00"/>
        <color rgb="FF00B050"/>
      </colorScale>
    </cfRule>
  </conditionalFormatting>
  <conditionalFormatting sqref="T26:T42">
    <cfRule type="colorScale" priority="22">
      <colorScale>
        <cfvo type="num" val="0"/>
        <cfvo type="num" val="5"/>
        <cfvo type="num" val="10"/>
        <color rgb="FFFF0000"/>
        <color rgb="FFFFFF00"/>
        <color rgb="FF00B050"/>
      </colorScale>
    </cfRule>
    <cfRule type="colorScale" priority="26">
      <colorScale>
        <cfvo type="num" val="0"/>
        <cfvo type="num" val="5"/>
        <cfvo type="num" val="10"/>
        <color rgb="FFFF0000"/>
        <color rgb="FFFFFF00"/>
        <color rgb="FF00B050"/>
      </colorScale>
    </cfRule>
  </conditionalFormatting>
  <conditionalFormatting sqref="T43:T47">
    <cfRule type="colorScale" priority="21">
      <colorScale>
        <cfvo type="num" val="0"/>
        <cfvo type="num" val="5"/>
        <cfvo type="num" val="10"/>
        <color rgb="FFFF0000"/>
        <color rgb="FFFFFF00"/>
        <color rgb="FF00B050"/>
      </colorScale>
    </cfRule>
  </conditionalFormatting>
  <conditionalFormatting sqref="T48:T58">
    <cfRule type="colorScale" priority="20">
      <colorScale>
        <cfvo type="num" val="0"/>
        <cfvo type="num" val="5"/>
        <cfvo type="num" val="10"/>
        <color rgb="FFFF0000"/>
        <color rgb="FFFFFF00"/>
        <color rgb="FF00B050"/>
      </colorScale>
    </cfRule>
  </conditionalFormatting>
  <conditionalFormatting sqref="T59:T61 T9:T17 T113:T118">
    <cfRule type="colorScale" priority="23">
      <colorScale>
        <cfvo type="num" val="0"/>
        <cfvo type="num" val="5"/>
        <cfvo type="num" val="10"/>
        <color rgb="FFFF0000"/>
        <color rgb="FFFFFF00"/>
        <color rgb="FF00B050"/>
      </colorScale>
    </cfRule>
  </conditionalFormatting>
  <conditionalFormatting sqref="T62:T74">
    <cfRule type="colorScale" priority="18">
      <colorScale>
        <cfvo type="num" val="0"/>
        <cfvo type="num" val="5"/>
        <cfvo type="num" val="10"/>
        <color rgb="FFFF0000"/>
        <color rgb="FFFFFF00"/>
        <color rgb="FF00B050"/>
      </colorScale>
    </cfRule>
  </conditionalFormatting>
  <conditionalFormatting sqref="T75:T83">
    <cfRule type="colorScale" priority="17">
      <colorScale>
        <cfvo type="num" val="0"/>
        <cfvo type="num" val="5"/>
        <cfvo type="num" val="10"/>
        <color rgb="FFFF0000"/>
        <color rgb="FFFFFF00"/>
        <color rgb="FF00B050"/>
      </colorScale>
    </cfRule>
  </conditionalFormatting>
  <conditionalFormatting sqref="T84:T85">
    <cfRule type="colorScale" priority="16">
      <colorScale>
        <cfvo type="num" val="0"/>
        <cfvo type="num" val="5"/>
        <cfvo type="num" val="10"/>
        <color rgb="FFFF0000"/>
        <color rgb="FFFFFF00"/>
        <color rgb="FF00B050"/>
      </colorScale>
    </cfRule>
  </conditionalFormatting>
  <conditionalFormatting sqref="T92:T110">
    <cfRule type="colorScale" priority="14">
      <colorScale>
        <cfvo type="num" val="0"/>
        <cfvo type="num" val="5"/>
        <cfvo type="num" val="10"/>
        <color rgb="FFFF0000"/>
        <color rgb="FFFFFF00"/>
        <color rgb="FF00B050"/>
      </colorScale>
    </cfRule>
  </conditionalFormatting>
  <conditionalFormatting sqref="T111:T112">
    <cfRule type="colorScale" priority="13">
      <colorScale>
        <cfvo type="num" val="0"/>
        <cfvo type="num" val="5"/>
        <cfvo type="num" val="10"/>
        <color rgb="FFFF0000"/>
        <color rgb="FFFFFF00"/>
        <color rgb="FF00B050"/>
      </colorScale>
    </cfRule>
  </conditionalFormatting>
  <conditionalFormatting sqref="T119:T135">
    <cfRule type="colorScale" priority="1">
      <colorScale>
        <cfvo type="num" val="0"/>
        <cfvo type="num" val="246"/>
        <cfvo type="num" val="493"/>
        <color rgb="FFFF0000"/>
        <color rgb="FFFFFF00"/>
        <color rgb="FF00B050"/>
      </colorScale>
    </cfRule>
  </conditionalFormatting>
  <conditionalFormatting sqref="U9:V135">
    <cfRule type="cellIs" dxfId="2" priority="3" operator="equal">
      <formula>3</formula>
    </cfRule>
    <cfRule type="cellIs" dxfId="1" priority="4" operator="equal">
      <formula>2</formula>
    </cfRule>
    <cfRule type="cellIs" dxfId="0" priority="7" operator="equal">
      <formula>1</formula>
    </cfRule>
  </conditionalFormatting>
  <dataValidations count="13">
    <dataValidation type="list" allowBlank="1" showInputMessage="1" showErrorMessage="1" sqref="B94 AA94" xr:uid="{00000000-0002-0000-0000-000000000000}">
      <formula1>$C$71:$C$86</formula1>
      <formula2>0</formula2>
    </dataValidation>
    <dataValidation type="list" allowBlank="1" showErrorMessage="1" sqref="B95:B96 AA95:AA96" xr:uid="{00000000-0002-0000-0000-000001000000}">
      <formula1>$C$71:$C$86</formula1>
    </dataValidation>
    <dataValidation type="list" allowBlank="1" showInputMessage="1" showErrorMessage="1" sqref="B97:B135 AA97:AA135 AA74:AA93 B74:B93" xr:uid="{00000000-0002-0000-0000-000002000000}">
      <formula1>$C$71:$C$86</formula1>
    </dataValidation>
    <dataValidation type="list" allowBlank="1" showErrorMessage="1" sqref="B24:B28 AA24:AA28" xr:uid="{00000000-0002-0000-0000-000005000000}">
      <formula1>$C$161:$C$177</formula1>
    </dataValidation>
    <dataValidation type="list" allowBlank="1" showInputMessage="1" showErrorMessage="1" sqref="AA17:AA19 B13:B14 B17:B19 AA13:AA14" xr:uid="{00000000-0002-0000-0000-000006000000}">
      <formula1>$C$161:$C$177</formula1>
      <formula2>0</formula2>
    </dataValidation>
    <dataValidation type="list" allowBlank="1" showInputMessage="1" showErrorMessage="1" sqref="B20:B23 AA20:AA23 B9:B12 AA9:AA12" xr:uid="{00000000-0002-0000-0000-000007000000}">
      <formula1>$C$161:$C$177</formula1>
    </dataValidation>
    <dataValidation type="list" allowBlank="1" showInputMessage="1" showErrorMessage="1" sqref="B61" xr:uid="{00000000-0002-0000-0000-00000B000000}">
      <formula1>$C$150:$C$152</formula1>
    </dataValidation>
    <dataValidation type="whole" allowBlank="1" showErrorMessage="1" errorTitle="Invalid entry" error="Score must be a whole number between 0 and 10" sqref="J9:M59 E9:H59 O9:R59 O60:Q135 J60:L135 E60:G135 M60:M111 R60:R111 H60:H111" xr:uid="{00000000-0002-0000-0000-000009000000}">
      <formula1>0</formula1>
      <formula2>10</formula2>
    </dataValidation>
    <dataValidation type="list" allowBlank="1" showInputMessage="1" showErrorMessage="1" sqref="AA29:AA42 AA14:AA16 B29:B42 B46:B60 B14:B16 AA46:AA61" xr:uid="{00000000-0002-0000-0000-000004000000}">
      <formula1>$C$117:$C$121</formula1>
    </dataValidation>
    <dataValidation type="list" allowBlank="1" showErrorMessage="1" sqref="B43:B45 AA43:AA45" xr:uid="{00000000-0002-0000-0000-000008000000}">
      <formula1>$C$117:$C$121</formula1>
    </dataValidation>
    <dataValidation allowBlank="1" showErrorMessage="1" errorTitle="Invalid entry" error="Score must be a whole number between 0 and 10" sqref="R112:R135 M112:M135 H112:H135" xr:uid="{04540291-8015-6441-9215-735B509D8D48}"/>
    <dataValidation type="list" allowBlank="1" showInputMessage="1" showErrorMessage="1" sqref="B62:B73 AA62:AA73" xr:uid="{00000000-0002-0000-0000-000003000000}">
      <formula1>$C$71:$C$116</formula1>
    </dataValidation>
    <dataValidation allowBlank="1" errorTitle="Invalid entry" error="Score must be a whole number between 0 and 10" sqref="U9:V135 T9:T118 S9:S135 N9:N135 I9:I135" xr:uid="{00000000-0002-0000-0000-00000A000000}"/>
  </dataValidations>
  <pageMargins left="0.25" right="0.25" top="0.5" bottom="0.5" header="0" footer="0"/>
  <pageSetup scale="12" orientation="portrait" horizontalDpi="4294967292" verticalDpi="4294967292" r:id="rId1"/>
  <ignoredErrors>
    <ignoredError sqref="N15 I15" formulaRange="1"/>
    <ignoredError sqref="S15"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Individual Judging Sheets</vt:lpstr>
      <vt:lpstr>'Individual Judging Sheets'!Print_Area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2024-10-14T21:39:10Z</cp:lastPrinted>
  <dcterms:created xsi:type="dcterms:W3CDTF">2013-02-07T04:51:56Z</dcterms:created>
  <dcterms:modified xsi:type="dcterms:W3CDTF">2024-10-14T21:42:24Z</dcterms:modified>
</cp:coreProperties>
</file>